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32760" yWindow="32760" windowWidth="21570" windowHeight="8145" activeTab="0"/>
  </bookViews>
  <sheets>
    <sheet name="Ark1" sheetId="1" r:id="rId1"/>
  </sheets>
  <definedNames>
    <definedName name="_xlfn.ISOWEEKNUM" hidden="1">#NAME?</definedName>
    <definedName name="Data">'Ark1'!$R$10:$AF$16</definedName>
    <definedName name="_xlnm.Print_Area" localSheetId="0">'Ark1'!$A$2:$P$61</definedName>
  </definedNames>
  <calcPr fullCalcOnLoad="1"/>
</workbook>
</file>

<file path=xl/sharedStrings.xml><?xml version="1.0" encoding="utf-8"?>
<sst xmlns="http://schemas.openxmlformats.org/spreadsheetml/2006/main" count="46" uniqueCount="39">
  <si>
    <t>Timeseddel</t>
  </si>
  <si>
    <t>Navn</t>
  </si>
  <si>
    <t>1. adresse</t>
  </si>
  <si>
    <t>Sidste adresse</t>
  </si>
  <si>
    <t>Frokost</t>
  </si>
  <si>
    <t>Man</t>
  </si>
  <si>
    <t>Tirs</t>
  </si>
  <si>
    <t>Ons</t>
  </si>
  <si>
    <t>Tors</t>
  </si>
  <si>
    <t>Fre</t>
  </si>
  <si>
    <t>Lør</t>
  </si>
  <si>
    <t>Søn</t>
  </si>
  <si>
    <t xml:space="preserve">Bemærkninger: </t>
  </si>
  <si>
    <t>Løn-nr</t>
  </si>
  <si>
    <t>D1-Vagt
Start</t>
  </si>
  <si>
    <t>D1-Vagt
Slut</t>
  </si>
  <si>
    <t>D2-Vagt
Start</t>
  </si>
  <si>
    <t>D2-Vagt
Slut</t>
  </si>
  <si>
    <t>Syg</t>
  </si>
  <si>
    <t>Fri</t>
  </si>
  <si>
    <t>SH</t>
  </si>
  <si>
    <t>Frit-valg</t>
  </si>
  <si>
    <t>Kur-sus</t>
  </si>
  <si>
    <t>Dato</t>
  </si>
  <si>
    <t>i alt</t>
  </si>
  <si>
    <t>Bussen:</t>
  </si>
  <si>
    <t>Stamnr.</t>
  </si>
  <si>
    <t>Kølervæske tjekket</t>
  </si>
  <si>
    <t>Bremsevæske tjekket</t>
  </si>
  <si>
    <t>Olie tjekket</t>
  </si>
  <si>
    <t>Dæktryk tjekket</t>
  </si>
  <si>
    <t>Kilometerstand fredag til fyraften</t>
  </si>
  <si>
    <t>Sæt kryds for udført</t>
  </si>
  <si>
    <t>Afsp</t>
  </si>
  <si>
    <t>Marker med 1</t>
  </si>
  <si>
    <t>X</t>
  </si>
  <si>
    <t>AdBlue tjekket</t>
  </si>
  <si>
    <t xml:space="preserve">mvh. </t>
  </si>
  <si>
    <t>Uge 1 - 2019</t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</si>
</sst>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hh:mm;@"/>
    <numFmt numFmtId="171" formatCode="[$-406]d\.\ mmmm\ yyyy"/>
    <numFmt numFmtId="172" formatCode="&quot;Ja&quot;;&quot;Ja&quot;;&quot;Nej&quot;"/>
    <numFmt numFmtId="173" formatCode="&quot;Sandt&quot;;&quot;Sandt&quot;;&quot;Falsk&quot;"/>
    <numFmt numFmtId="174" formatCode="&quot;Til&quot;;&quot;Til&quot;;&quot;Fra&quot;"/>
    <numFmt numFmtId="175" formatCode="[$€-2]\ #.##000_);[Red]\([$€-2]\ #.##000\)"/>
  </numFmts>
  <fonts count="55">
    <font>
      <sz val="11"/>
      <color theme="1"/>
      <name val="Tahoma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Tahoma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8"/>
      <color theme="1"/>
      <name val="Tahoma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 style="hair"/>
    </border>
    <border>
      <left style="hair"/>
      <right/>
      <top style="thin"/>
      <bottom style="hair"/>
    </border>
    <border>
      <left style="hair"/>
      <right/>
      <top style="hair"/>
      <bottom style="medium"/>
    </border>
    <border>
      <left/>
      <right style="medium"/>
      <top style="medium"/>
      <bottom style="medium"/>
    </border>
    <border>
      <left style="hair"/>
      <right style="medium"/>
      <top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 style="hair"/>
      <right/>
      <top style="hair"/>
      <bottom style="hair"/>
    </border>
    <border>
      <left style="hair"/>
      <right style="medium"/>
      <top style="hair"/>
      <bottom style="hair"/>
    </border>
    <border>
      <left style="hair"/>
      <right/>
      <top style="hair"/>
      <bottom style="thin"/>
    </border>
    <border>
      <left style="hair"/>
      <right style="medium"/>
      <top style="hair"/>
      <bottom style="thin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thin"/>
      <bottom style="hair"/>
    </border>
    <border>
      <left/>
      <right style="hair"/>
      <top style="hair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 style="hair"/>
    </border>
    <border>
      <left/>
      <right/>
      <top style="hair"/>
      <bottom style="medium"/>
    </border>
    <border>
      <left style="medium"/>
      <right style="medium"/>
      <top style="hair"/>
      <bottom style="medium"/>
    </border>
    <border>
      <left/>
      <right/>
      <top style="dotted"/>
      <bottom style="dotted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0" borderId="3" applyNumberFormat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44" fillId="21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20" fontId="2" fillId="33" borderId="10" xfId="49" applyNumberFormat="1" applyFont="1" applyFill="1" applyBorder="1" applyAlignment="1" applyProtection="1">
      <alignment horizontal="center"/>
      <protection locked="0"/>
    </xf>
    <xf numFmtId="20" fontId="2" fillId="33" borderId="11" xfId="49" applyNumberFormat="1" applyFont="1" applyFill="1" applyBorder="1" applyAlignment="1" applyProtection="1">
      <alignment horizontal="center"/>
      <protection locked="0"/>
    </xf>
    <xf numFmtId="20" fontId="2" fillId="33" borderId="12" xfId="49" applyNumberFormat="1" applyFont="1" applyFill="1" applyBorder="1" applyAlignment="1" applyProtection="1">
      <alignment horizontal="center"/>
      <protection locked="0"/>
    </xf>
    <xf numFmtId="0" fontId="9" fillId="0" borderId="13" xfId="49" applyFont="1" applyBorder="1" applyAlignment="1" applyProtection="1">
      <alignment horizontal="center" wrapText="1"/>
      <protection/>
    </xf>
    <xf numFmtId="20" fontId="2" fillId="33" borderId="14" xfId="49" applyNumberFormat="1" applyFont="1" applyFill="1" applyBorder="1" applyAlignment="1" applyProtection="1">
      <alignment horizontal="center"/>
      <protection locked="0"/>
    </xf>
    <xf numFmtId="20" fontId="2" fillId="33" borderId="15" xfId="49" applyNumberFormat="1" applyFont="1" applyFill="1" applyBorder="1" applyAlignment="1" applyProtection="1">
      <alignment horizontal="center"/>
      <protection locked="0"/>
    </xf>
    <xf numFmtId="20" fontId="2" fillId="33" borderId="16" xfId="49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2" fillId="33" borderId="10" xfId="49" applyNumberFormat="1" applyFont="1" applyFill="1" applyBorder="1" applyAlignment="1" applyProtection="1">
      <alignment horizontal="center"/>
      <protection locked="0"/>
    </xf>
    <xf numFmtId="0" fontId="2" fillId="33" borderId="14" xfId="49" applyNumberFormat="1" applyFont="1" applyFill="1" applyBorder="1" applyAlignment="1" applyProtection="1">
      <alignment horizontal="center"/>
      <protection locked="0"/>
    </xf>
    <xf numFmtId="0" fontId="2" fillId="33" borderId="17" xfId="49" applyNumberFormat="1" applyFont="1" applyFill="1" applyBorder="1" applyAlignment="1" applyProtection="1">
      <alignment horizontal="center"/>
      <protection locked="0"/>
    </xf>
    <xf numFmtId="0" fontId="2" fillId="33" borderId="18" xfId="49" applyNumberFormat="1" applyFont="1" applyFill="1" applyBorder="1" applyAlignment="1" applyProtection="1">
      <alignment horizontal="center"/>
      <protection locked="0"/>
    </xf>
    <xf numFmtId="0" fontId="2" fillId="33" borderId="19" xfId="49" applyNumberFormat="1" applyFont="1" applyFill="1" applyBorder="1" applyAlignment="1" applyProtection="1">
      <alignment horizontal="center"/>
      <protection locked="0"/>
    </xf>
    <xf numFmtId="0" fontId="2" fillId="33" borderId="20" xfId="49" applyNumberFormat="1" applyFont="1" applyFill="1" applyBorder="1" applyAlignment="1" applyProtection="1">
      <alignment horizontal="center"/>
      <protection locked="0"/>
    </xf>
    <xf numFmtId="0" fontId="2" fillId="33" borderId="11" xfId="49" applyNumberFormat="1" applyFont="1" applyFill="1" applyBorder="1" applyAlignment="1" applyProtection="1">
      <alignment horizontal="center"/>
      <protection locked="0"/>
    </xf>
    <xf numFmtId="0" fontId="2" fillId="33" borderId="15" xfId="49" applyNumberFormat="1" applyFont="1" applyFill="1" applyBorder="1" applyAlignment="1" applyProtection="1">
      <alignment horizontal="center"/>
      <protection locked="0"/>
    </xf>
    <xf numFmtId="0" fontId="2" fillId="33" borderId="12" xfId="49" applyNumberFormat="1" applyFont="1" applyFill="1" applyBorder="1" applyAlignment="1" applyProtection="1">
      <alignment horizontal="center"/>
      <protection locked="0"/>
    </xf>
    <xf numFmtId="0" fontId="2" fillId="33" borderId="16" xfId="49" applyNumberFormat="1" applyFont="1" applyFill="1" applyBorder="1" applyAlignment="1" applyProtection="1">
      <alignment horizontal="center"/>
      <protection locked="0"/>
    </xf>
    <xf numFmtId="14" fontId="8" fillId="0" borderId="21" xfId="49" applyNumberFormat="1" applyFont="1" applyBorder="1" applyAlignment="1" applyProtection="1">
      <alignment horizontal="center"/>
      <protection/>
    </xf>
    <xf numFmtId="14" fontId="8" fillId="0" borderId="22" xfId="49" applyNumberFormat="1" applyFont="1" applyBorder="1" applyAlignment="1" applyProtection="1">
      <alignment horizontal="center"/>
      <protection/>
    </xf>
    <xf numFmtId="14" fontId="8" fillId="0" borderId="23" xfId="49" applyNumberFormat="1" applyFont="1" applyBorder="1" applyAlignment="1" applyProtection="1">
      <alignment horizontal="center"/>
      <protection/>
    </xf>
    <xf numFmtId="14" fontId="8" fillId="0" borderId="24" xfId="49" applyNumberFormat="1" applyFont="1" applyBorder="1" applyAlignment="1" applyProtection="1">
      <alignment horizontal="center"/>
      <protection/>
    </xf>
    <xf numFmtId="0" fontId="2" fillId="33" borderId="25" xfId="49" applyNumberFormat="1" applyFont="1" applyFill="1" applyBorder="1" applyAlignment="1" applyProtection="1">
      <alignment horizontal="center"/>
      <protection locked="0"/>
    </xf>
    <xf numFmtId="0" fontId="2" fillId="33" borderId="26" xfId="49" applyNumberFormat="1" applyFont="1" applyFill="1" applyBorder="1" applyAlignment="1" applyProtection="1">
      <alignment horizontal="center"/>
      <protection locked="0"/>
    </xf>
    <xf numFmtId="0" fontId="2" fillId="33" borderId="27" xfId="49" applyNumberFormat="1" applyFont="1" applyFill="1" applyBorder="1" applyAlignment="1" applyProtection="1">
      <alignment horizontal="center"/>
      <protection locked="0"/>
    </xf>
    <xf numFmtId="0" fontId="2" fillId="33" borderId="28" xfId="49" applyNumberFormat="1" applyFont="1" applyFill="1" applyBorder="1" applyAlignment="1" applyProtection="1">
      <alignment horizontal="center"/>
      <protection locked="0"/>
    </xf>
    <xf numFmtId="0" fontId="2" fillId="33" borderId="29" xfId="49" applyNumberFormat="1" applyFont="1" applyFill="1" applyBorder="1" applyAlignment="1" applyProtection="1">
      <alignment horizontal="center"/>
      <protection locked="0"/>
    </xf>
    <xf numFmtId="4" fontId="8" fillId="0" borderId="30" xfId="49" applyNumberFormat="1" applyFont="1" applyFill="1" applyBorder="1" applyAlignment="1" applyProtection="1">
      <alignment horizontal="center"/>
      <protection/>
    </xf>
    <xf numFmtId="0" fontId="43" fillId="0" borderId="0" xfId="49" applyAlignment="1" applyProtection="1">
      <alignment horizontal="right"/>
      <protection/>
    </xf>
    <xf numFmtId="0" fontId="2" fillId="33" borderId="31" xfId="49" applyFont="1" applyFill="1" applyBorder="1" applyAlignment="1" applyProtection="1">
      <alignment horizontal="center"/>
      <protection locked="0"/>
    </xf>
    <xf numFmtId="3" fontId="2" fillId="33" borderId="31" xfId="49" applyNumberFormat="1" applyFont="1" applyFill="1" applyBorder="1" applyAlignment="1" applyProtection="1">
      <alignment horizontal="center"/>
      <protection locked="0"/>
    </xf>
    <xf numFmtId="0" fontId="2" fillId="0" borderId="0" xfId="49" applyFont="1" applyAlignment="1" applyProtection="1">
      <alignment/>
      <protection/>
    </xf>
    <xf numFmtId="0" fontId="43" fillId="0" borderId="0" xfId="49" applyFont="1" applyAlignment="1" applyProtection="1">
      <alignment/>
      <protection/>
    </xf>
    <xf numFmtId="0" fontId="43" fillId="0" borderId="0" xfId="49" applyFont="1" applyProtection="1">
      <alignment/>
      <protection/>
    </xf>
    <xf numFmtId="0" fontId="3" fillId="0" borderId="0" xfId="49" applyFont="1" applyBorder="1" applyAlignment="1" applyProtection="1">
      <alignment horizontal="left"/>
      <protection/>
    </xf>
    <xf numFmtId="0" fontId="4" fillId="0" borderId="0" xfId="49" applyFont="1" applyAlignment="1" applyProtection="1">
      <alignment horizontal="right"/>
      <protection/>
    </xf>
    <xf numFmtId="0" fontId="7" fillId="0" borderId="0" xfId="49" applyFont="1" applyBorder="1" applyAlignment="1" applyProtection="1">
      <alignment horizontal="right"/>
      <protection/>
    </xf>
    <xf numFmtId="0" fontId="43" fillId="0" borderId="0" xfId="49" applyFill="1" applyAlignment="1" applyProtection="1">
      <alignment/>
      <protection/>
    </xf>
    <xf numFmtId="0" fontId="9" fillId="0" borderId="32" xfId="49" applyFont="1" applyBorder="1" applyAlignment="1" applyProtection="1">
      <alignment horizontal="center" wrapText="1"/>
      <protection/>
    </xf>
    <xf numFmtId="0" fontId="9" fillId="0" borderId="33" xfId="49" applyFont="1" applyBorder="1" applyAlignment="1" applyProtection="1">
      <alignment horizontal="center" wrapText="1"/>
      <protection/>
    </xf>
    <xf numFmtId="0" fontId="9" fillId="0" borderId="34" xfId="49" applyFont="1" applyBorder="1" applyAlignment="1" applyProtection="1">
      <alignment horizontal="center" wrapText="1"/>
      <protection/>
    </xf>
    <xf numFmtId="0" fontId="9" fillId="0" borderId="35" xfId="49" applyFont="1" applyBorder="1" applyAlignment="1" applyProtection="1">
      <alignment horizontal="center" wrapText="1"/>
      <protection/>
    </xf>
    <xf numFmtId="0" fontId="8" fillId="0" borderId="36" xfId="49" applyFont="1" applyBorder="1" applyAlignment="1" applyProtection="1">
      <alignment horizontal="center"/>
      <protection/>
    </xf>
    <xf numFmtId="20" fontId="2" fillId="33" borderId="37" xfId="49" applyNumberFormat="1" applyFont="1" applyFill="1" applyBorder="1" applyAlignment="1" applyProtection="1">
      <alignment horizontal="center"/>
      <protection locked="0"/>
    </xf>
    <xf numFmtId="0" fontId="8" fillId="0" borderId="38" xfId="49" applyFont="1" applyBorder="1" applyAlignment="1" applyProtection="1">
      <alignment horizontal="center"/>
      <protection/>
    </xf>
    <xf numFmtId="20" fontId="2" fillId="33" borderId="39" xfId="49" applyNumberFormat="1" applyFont="1" applyFill="1" applyBorder="1" applyAlignment="1" applyProtection="1">
      <alignment horizontal="center"/>
      <protection locked="0"/>
    </xf>
    <xf numFmtId="20" fontId="2" fillId="0" borderId="40" xfId="49" applyNumberFormat="1" applyFont="1" applyFill="1" applyBorder="1" applyAlignment="1" applyProtection="1">
      <alignment horizontal="center"/>
      <protection/>
    </xf>
    <xf numFmtId="0" fontId="8" fillId="0" borderId="41" xfId="49" applyFont="1" applyBorder="1" applyAlignment="1" applyProtection="1">
      <alignment horizontal="center"/>
      <protection/>
    </xf>
    <xf numFmtId="20" fontId="2" fillId="33" borderId="42" xfId="49" applyNumberFormat="1" applyFont="1" applyFill="1" applyBorder="1" applyAlignment="1" applyProtection="1">
      <alignment horizontal="center"/>
      <protection locked="0"/>
    </xf>
    <xf numFmtId="20" fontId="2" fillId="0" borderId="43" xfId="49" applyNumberFormat="1" applyFont="1" applyFill="1" applyBorder="1" applyAlignment="1" applyProtection="1">
      <alignment horizontal="center"/>
      <protection/>
    </xf>
    <xf numFmtId="0" fontId="8" fillId="0" borderId="44" xfId="49" applyFont="1" applyBorder="1" applyAlignment="1" applyProtection="1">
      <alignment horizontal="center"/>
      <protection/>
    </xf>
    <xf numFmtId="20" fontId="2" fillId="33" borderId="45" xfId="49" applyNumberFormat="1" applyFont="1" applyFill="1" applyBorder="1" applyAlignment="1" applyProtection="1">
      <alignment horizontal="center"/>
      <protection locked="0"/>
    </xf>
    <xf numFmtId="0" fontId="8" fillId="0" borderId="46" xfId="49" applyFont="1" applyBorder="1" applyAlignment="1" applyProtection="1">
      <alignment horizontal="center"/>
      <protection/>
    </xf>
    <xf numFmtId="20" fontId="2" fillId="33" borderId="47" xfId="49" applyNumberFormat="1" applyFont="1" applyFill="1" applyBorder="1" applyAlignment="1" applyProtection="1">
      <alignment horizontal="center"/>
      <protection locked="0"/>
    </xf>
    <xf numFmtId="20" fontId="2" fillId="0" borderId="30" xfId="49" applyNumberFormat="1" applyFont="1" applyFill="1" applyBorder="1" applyAlignment="1" applyProtection="1">
      <alignment horizontal="center"/>
      <protection/>
    </xf>
    <xf numFmtId="0" fontId="2" fillId="33" borderId="31" xfId="49" applyFont="1" applyFill="1" applyBorder="1" applyAlignment="1" applyProtection="1">
      <alignment horizontal="left"/>
      <protection locked="0"/>
    </xf>
    <xf numFmtId="0" fontId="8" fillId="0" borderId="0" xfId="49" applyFont="1" applyBorder="1" applyAlignment="1" applyProtection="1">
      <alignment/>
      <protection/>
    </xf>
    <xf numFmtId="0" fontId="10" fillId="0" borderId="0" xfId="49" applyFont="1" applyBorder="1" applyAlignment="1" applyProtection="1">
      <alignment/>
      <protection/>
    </xf>
    <xf numFmtId="0" fontId="2" fillId="34" borderId="31" xfId="49" applyFont="1" applyFill="1" applyBorder="1" applyAlignment="1" applyProtection="1">
      <alignment horizontal="left"/>
      <protection locked="0"/>
    </xf>
    <xf numFmtId="0" fontId="52" fillId="0" borderId="0" xfId="49" applyFont="1" applyAlignment="1" applyProtection="1">
      <alignment horizontal="center"/>
      <protection/>
    </xf>
    <xf numFmtId="0" fontId="43" fillId="0" borderId="0" xfId="49" applyProtection="1">
      <alignment/>
      <protection/>
    </xf>
    <xf numFmtId="0" fontId="52" fillId="0" borderId="0" xfId="49" applyFont="1" applyProtection="1">
      <alignment/>
      <protection/>
    </xf>
    <xf numFmtId="0" fontId="53" fillId="0" borderId="0" xfId="0" applyFont="1" applyFill="1" applyAlignment="1">
      <alignment/>
    </xf>
    <xf numFmtId="14" fontId="53" fillId="35" borderId="0" xfId="0" applyNumberFormat="1" applyFont="1" applyFill="1" applyAlignment="1">
      <alignment/>
    </xf>
    <xf numFmtId="170" fontId="53" fillId="35" borderId="0" xfId="0" applyNumberFormat="1" applyFont="1" applyFill="1" applyAlignment="1">
      <alignment/>
    </xf>
    <xf numFmtId="0" fontId="53" fillId="35" borderId="0" xfId="0" applyFont="1" applyFill="1" applyAlignment="1">
      <alignment/>
    </xf>
    <xf numFmtId="0" fontId="53" fillId="35" borderId="0" xfId="0" applyNumberFormat="1" applyFont="1" applyFill="1" applyAlignment="1">
      <alignment/>
    </xf>
    <xf numFmtId="0" fontId="8" fillId="0" borderId="31" xfId="49" applyFont="1" applyFill="1" applyBorder="1" applyAlignment="1" applyProtection="1">
      <alignment/>
      <protection/>
    </xf>
    <xf numFmtId="0" fontId="2" fillId="0" borderId="31" xfId="49" applyFont="1" applyFill="1" applyBorder="1" applyAlignment="1" applyProtection="1">
      <alignment horizontal="left"/>
      <protection/>
    </xf>
    <xf numFmtId="14" fontId="2" fillId="0" borderId="31" xfId="49" applyNumberFormat="1" applyFont="1" applyFill="1" applyBorder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14" fontId="11" fillId="0" borderId="0" xfId="0" applyNumberFormat="1" applyFont="1" applyAlignment="1" applyProtection="1">
      <alignment/>
      <protection/>
    </xf>
    <xf numFmtId="0" fontId="5" fillId="34" borderId="48" xfId="49" applyFont="1" applyFill="1" applyBorder="1" applyAlignment="1" applyProtection="1">
      <alignment horizontal="center"/>
      <protection locked="0"/>
    </xf>
    <xf numFmtId="0" fontId="6" fillId="34" borderId="49" xfId="49" applyFont="1" applyFill="1" applyBorder="1" applyAlignment="1" applyProtection="1">
      <alignment horizontal="left"/>
      <protection locked="0"/>
    </xf>
    <xf numFmtId="0" fontId="43" fillId="0" borderId="50" xfId="49" applyBorder="1" applyAlignment="1" applyProtection="1">
      <alignment/>
      <protection locked="0"/>
    </xf>
    <xf numFmtId="0" fontId="43" fillId="0" borderId="51" xfId="49" applyBorder="1" applyAlignment="1" applyProtection="1">
      <alignment/>
      <protection locked="0"/>
    </xf>
    <xf numFmtId="0" fontId="54" fillId="0" borderId="52" xfId="49" applyFont="1" applyBorder="1" applyAlignment="1" applyProtection="1">
      <alignment horizontal="center"/>
      <protection/>
    </xf>
    <xf numFmtId="0" fontId="54" fillId="0" borderId="34" xfId="49" applyFont="1" applyBorder="1" applyAlignment="1" applyProtection="1">
      <alignment horizontal="center"/>
      <protection/>
    </xf>
    <xf numFmtId="0" fontId="54" fillId="0" borderId="13" xfId="49" applyFont="1" applyBorder="1" applyAlignment="1" applyProtection="1">
      <alignment horizontal="center"/>
      <protection/>
    </xf>
    <xf numFmtId="14" fontId="5" fillId="34" borderId="49" xfId="49" applyNumberFormat="1" applyFont="1" applyFill="1" applyBorder="1" applyAlignment="1" applyProtection="1">
      <alignment horizontal="center"/>
      <protection/>
    </xf>
    <xf numFmtId="14" fontId="5" fillId="34" borderId="51" xfId="49" applyNumberFormat="1" applyFont="1" applyFill="1" applyBorder="1" applyAlignment="1" applyProtection="1">
      <alignment horizontal="center"/>
      <protection/>
    </xf>
  </cellXfs>
  <cellStyles count="48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Normal 2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jpg@01C76B01.3B8575D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0</xdr:row>
      <xdr:rowOff>142875</xdr:rowOff>
    </xdr:from>
    <xdr:to>
      <xdr:col>14</xdr:col>
      <xdr:colOff>9525</xdr:colOff>
      <xdr:row>5</xdr:row>
      <xdr:rowOff>123825</xdr:rowOff>
    </xdr:to>
    <xdr:pic>
      <xdr:nvPicPr>
        <xdr:cNvPr id="1" name="Picture 7" descr="cid:image002.jpg@01C76B01.3B8575D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7810500" y="142875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AG571"/>
  <sheetViews>
    <sheetView showGridLines="0" tabSelected="1" workbookViewId="0" topLeftCell="A1">
      <selection activeCell="H6" sqref="H6"/>
    </sheetView>
  </sheetViews>
  <sheetFormatPr defaultColWidth="9.00390625" defaultRowHeight="14.25"/>
  <cols>
    <col min="1" max="2" width="9.00390625" style="8" customWidth="1"/>
    <col min="3" max="9" width="11.625" style="8" customWidth="1"/>
    <col min="10" max="15" width="3.625" style="8" customWidth="1"/>
    <col min="16" max="16" width="11.625" style="8" customWidth="1"/>
    <col min="17" max="17" width="9.00390625" style="8" customWidth="1"/>
    <col min="18" max="18" width="9.00390625" style="8" hidden="1" customWidth="1"/>
    <col min="19" max="19" width="10.125" style="8" hidden="1" customWidth="1"/>
    <col min="20" max="26" width="9.00390625" style="8" hidden="1" customWidth="1"/>
    <col min="27" max="32" width="2.625" style="8" hidden="1" customWidth="1"/>
    <col min="33" max="33" width="9.00390625" style="8" customWidth="1"/>
    <col min="34" max="16384" width="9.00390625" style="8" customWidth="1"/>
  </cols>
  <sheetData>
    <row r="1" spans="1:14" ht="14.25">
      <c r="A1" s="32"/>
      <c r="B1" s="32"/>
      <c r="C1" s="32"/>
      <c r="D1" s="32"/>
      <c r="E1" s="32"/>
      <c r="F1" s="32"/>
      <c r="G1" s="32"/>
      <c r="H1" s="32"/>
      <c r="I1" s="32"/>
      <c r="J1" s="34"/>
      <c r="K1" s="34"/>
      <c r="L1" s="34"/>
      <c r="M1" s="34"/>
      <c r="N1" s="34"/>
    </row>
    <row r="2" spans="1:11" ht="26.25">
      <c r="A2" s="35" t="s">
        <v>0</v>
      </c>
      <c r="B2" s="35"/>
      <c r="C2" s="33"/>
      <c r="D2" s="32"/>
      <c r="E2" s="32"/>
      <c r="F2" s="36"/>
      <c r="G2" s="80" t="s">
        <v>38</v>
      </c>
      <c r="H2" s="81"/>
      <c r="I2" s="32"/>
      <c r="J2" s="34"/>
      <c r="K2" s="34"/>
    </row>
    <row r="3" spans="1:14" ht="14.25">
      <c r="A3" s="32"/>
      <c r="B3" s="32"/>
      <c r="C3" s="32"/>
      <c r="D3" s="32"/>
      <c r="E3" s="32"/>
      <c r="F3" s="32"/>
      <c r="G3" s="32"/>
      <c r="H3" s="32"/>
      <c r="I3" s="32"/>
      <c r="J3" s="34"/>
      <c r="K3" s="34"/>
      <c r="L3" s="34"/>
      <c r="M3" s="34"/>
      <c r="N3" s="34"/>
    </row>
    <row r="4" spans="1:14" ht="20.25">
      <c r="A4" s="37" t="s">
        <v>1</v>
      </c>
      <c r="B4" s="37"/>
      <c r="C4" s="74"/>
      <c r="D4" s="75"/>
      <c r="E4" s="76"/>
      <c r="F4" s="60" t="s">
        <v>13</v>
      </c>
      <c r="G4" s="73"/>
      <c r="H4" s="32"/>
      <c r="I4" s="32"/>
      <c r="J4" s="34"/>
      <c r="K4" s="34"/>
      <c r="L4" s="34"/>
      <c r="M4" s="34"/>
      <c r="N4" s="34"/>
    </row>
    <row r="5" spans="1:14" ht="14.25">
      <c r="A5" s="37"/>
      <c r="B5" s="37"/>
      <c r="C5" s="38"/>
      <c r="D5" s="33"/>
      <c r="E5" s="33"/>
      <c r="F5" s="33"/>
      <c r="G5" s="33"/>
      <c r="H5" s="32"/>
      <c r="I5" s="32"/>
      <c r="J5" s="34"/>
      <c r="K5" s="34"/>
      <c r="L5" s="34"/>
      <c r="M5" s="34"/>
      <c r="N5" s="34"/>
    </row>
    <row r="6" spans="1:14" ht="14.25">
      <c r="A6" s="37"/>
      <c r="B6" s="37"/>
      <c r="C6" s="38"/>
      <c r="D6" s="33"/>
      <c r="E6" s="33"/>
      <c r="F6" s="33"/>
      <c r="G6" s="33"/>
      <c r="H6" s="32"/>
      <c r="I6" s="32"/>
      <c r="J6" s="34"/>
      <c r="K6" s="34"/>
      <c r="L6" s="34"/>
      <c r="M6" s="34"/>
      <c r="N6" s="34"/>
    </row>
    <row r="7" spans="1:14" ht="15" thickBot="1">
      <c r="A7" s="37"/>
      <c r="B7" s="37"/>
      <c r="C7" s="38"/>
      <c r="D7" s="33"/>
      <c r="E7" s="33"/>
      <c r="F7" s="33"/>
      <c r="G7" s="33"/>
      <c r="H7" s="32"/>
      <c r="I7" s="32"/>
      <c r="J7" s="34"/>
      <c r="K7" s="34"/>
      <c r="L7" s="34"/>
      <c r="M7" s="34"/>
      <c r="N7" s="34"/>
    </row>
    <row r="8" spans="1:15" ht="15" thickBot="1">
      <c r="A8" s="57"/>
      <c r="B8" s="57"/>
      <c r="C8" s="38"/>
      <c r="D8" s="33"/>
      <c r="E8" s="33"/>
      <c r="F8" s="33"/>
      <c r="G8" s="33"/>
      <c r="H8" s="33"/>
      <c r="I8" s="33"/>
      <c r="J8" s="77" t="s">
        <v>34</v>
      </c>
      <c r="K8" s="78"/>
      <c r="L8" s="78"/>
      <c r="M8" s="78"/>
      <c r="N8" s="78"/>
      <c r="O8" s="79"/>
    </row>
    <row r="9" spans="1:16" ht="23.25" thickBot="1">
      <c r="A9" s="39"/>
      <c r="B9" s="40" t="s">
        <v>23</v>
      </c>
      <c r="C9" s="40" t="s">
        <v>2</v>
      </c>
      <c r="D9" s="40" t="s">
        <v>3</v>
      </c>
      <c r="E9" s="40" t="s">
        <v>4</v>
      </c>
      <c r="F9" s="41" t="s">
        <v>14</v>
      </c>
      <c r="G9" s="41" t="s">
        <v>15</v>
      </c>
      <c r="H9" s="41" t="s">
        <v>16</v>
      </c>
      <c r="I9" s="4" t="s">
        <v>17</v>
      </c>
      <c r="J9" s="41" t="s">
        <v>18</v>
      </c>
      <c r="K9" s="41" t="s">
        <v>33</v>
      </c>
      <c r="L9" s="41" t="s">
        <v>19</v>
      </c>
      <c r="M9" s="41" t="s">
        <v>21</v>
      </c>
      <c r="N9" s="41" t="s">
        <v>22</v>
      </c>
      <c r="O9" s="4" t="s">
        <v>20</v>
      </c>
      <c r="P9" s="42" t="s">
        <v>24</v>
      </c>
    </row>
    <row r="10" spans="1:33" ht="14.25">
      <c r="A10" s="43" t="s">
        <v>5</v>
      </c>
      <c r="B10" s="19">
        <f>VLOOKUP(G2,A116:C444,3,FALSE)</f>
        <v>43465</v>
      </c>
      <c r="C10" s="44"/>
      <c r="D10" s="44"/>
      <c r="E10" s="46"/>
      <c r="F10" s="44"/>
      <c r="G10" s="44"/>
      <c r="H10" s="1"/>
      <c r="I10" s="5"/>
      <c r="J10" s="23"/>
      <c r="K10" s="9"/>
      <c r="L10" s="9"/>
      <c r="M10" s="9"/>
      <c r="N10" s="9"/>
      <c r="O10" s="10"/>
      <c r="P10" s="47">
        <f aca="true" t="shared" si="0" ref="P10:P16">IF(+D10-C10-E10+F10-G10+H10-I10&lt;0,0,+D10-C10-E10+F10-G10+H10-I10)</f>
        <v>0</v>
      </c>
      <c r="R10" s="67">
        <f>+G4</f>
        <v>0</v>
      </c>
      <c r="S10" s="64">
        <f aca="true" t="shared" si="1" ref="S10:Z16">+B10</f>
        <v>43465</v>
      </c>
      <c r="T10" s="65">
        <f t="shared" si="1"/>
        <v>0</v>
      </c>
      <c r="U10" s="65">
        <f t="shared" si="1"/>
        <v>0</v>
      </c>
      <c r="V10" s="65">
        <f t="shared" si="1"/>
        <v>0</v>
      </c>
      <c r="W10" s="65">
        <f t="shared" si="1"/>
        <v>0</v>
      </c>
      <c r="X10" s="65">
        <f t="shared" si="1"/>
        <v>0</v>
      </c>
      <c r="Y10" s="65">
        <f t="shared" si="1"/>
        <v>0</v>
      </c>
      <c r="Z10" s="65">
        <f t="shared" si="1"/>
        <v>0</v>
      </c>
      <c r="AA10" s="66">
        <f aca="true" t="shared" si="2" ref="AA10:AB16">IF(J10&gt;"",1,"")</f>
      </c>
      <c r="AB10" s="66">
        <f t="shared" si="2"/>
      </c>
      <c r="AC10" s="66">
        <f aca="true" t="shared" si="3" ref="AC10:AF16">IF(L10&gt;"",1,"")</f>
      </c>
      <c r="AD10" s="66">
        <f t="shared" si="3"/>
      </c>
      <c r="AE10" s="66">
        <f t="shared" si="3"/>
      </c>
      <c r="AF10" s="66">
        <f t="shared" si="3"/>
      </c>
      <c r="AG10" s="63"/>
    </row>
    <row r="11" spans="1:32" ht="14.25">
      <c r="A11" s="45" t="s">
        <v>6</v>
      </c>
      <c r="B11" s="20">
        <f aca="true" t="shared" si="4" ref="B11:B16">+B10+1</f>
        <v>43466</v>
      </c>
      <c r="C11" s="44"/>
      <c r="D11" s="44"/>
      <c r="E11" s="46"/>
      <c r="F11" s="44"/>
      <c r="G11" s="44"/>
      <c r="H11" s="1"/>
      <c r="I11" s="5"/>
      <c r="J11" s="24"/>
      <c r="K11" s="11"/>
      <c r="L11" s="11"/>
      <c r="M11" s="11"/>
      <c r="N11" s="11"/>
      <c r="O11" s="12"/>
      <c r="P11" s="47">
        <f t="shared" si="0"/>
        <v>0</v>
      </c>
      <c r="R11" s="67">
        <f aca="true" t="shared" si="5" ref="R11:R16">+R10</f>
        <v>0</v>
      </c>
      <c r="S11" s="64">
        <f t="shared" si="1"/>
        <v>43466</v>
      </c>
      <c r="T11" s="65">
        <f t="shared" si="1"/>
        <v>0</v>
      </c>
      <c r="U11" s="65">
        <f t="shared" si="1"/>
        <v>0</v>
      </c>
      <c r="V11" s="65">
        <f t="shared" si="1"/>
        <v>0</v>
      </c>
      <c r="W11" s="65">
        <f t="shared" si="1"/>
        <v>0</v>
      </c>
      <c r="X11" s="65">
        <f t="shared" si="1"/>
        <v>0</v>
      </c>
      <c r="Y11" s="65">
        <f t="shared" si="1"/>
        <v>0</v>
      </c>
      <c r="Z11" s="65">
        <f t="shared" si="1"/>
        <v>0</v>
      </c>
      <c r="AA11" s="66">
        <f t="shared" si="2"/>
      </c>
      <c r="AB11" s="66">
        <f t="shared" si="2"/>
      </c>
      <c r="AC11" s="66">
        <f t="shared" si="3"/>
      </c>
      <c r="AD11" s="66">
        <f t="shared" si="3"/>
      </c>
      <c r="AE11" s="66">
        <f t="shared" si="3"/>
      </c>
      <c r="AF11" s="66">
        <f t="shared" si="3"/>
      </c>
    </row>
    <row r="12" spans="1:32" ht="14.25">
      <c r="A12" s="45" t="s">
        <v>7</v>
      </c>
      <c r="B12" s="20">
        <f t="shared" si="4"/>
        <v>43467</v>
      </c>
      <c r="C12" s="44"/>
      <c r="D12" s="44"/>
      <c r="E12" s="46"/>
      <c r="F12" s="44"/>
      <c r="G12" s="44"/>
      <c r="H12" s="1"/>
      <c r="I12" s="5"/>
      <c r="J12" s="24"/>
      <c r="K12" s="11"/>
      <c r="L12" s="11"/>
      <c r="M12" s="11"/>
      <c r="N12" s="11"/>
      <c r="O12" s="12"/>
      <c r="P12" s="47">
        <f t="shared" si="0"/>
        <v>0</v>
      </c>
      <c r="R12" s="67">
        <f t="shared" si="5"/>
        <v>0</v>
      </c>
      <c r="S12" s="64">
        <f t="shared" si="1"/>
        <v>43467</v>
      </c>
      <c r="T12" s="65">
        <f t="shared" si="1"/>
        <v>0</v>
      </c>
      <c r="U12" s="65">
        <f t="shared" si="1"/>
        <v>0</v>
      </c>
      <c r="V12" s="65">
        <f t="shared" si="1"/>
        <v>0</v>
      </c>
      <c r="W12" s="65">
        <f t="shared" si="1"/>
        <v>0</v>
      </c>
      <c r="X12" s="65">
        <f t="shared" si="1"/>
        <v>0</v>
      </c>
      <c r="Y12" s="65">
        <f t="shared" si="1"/>
        <v>0</v>
      </c>
      <c r="Z12" s="65">
        <f t="shared" si="1"/>
        <v>0</v>
      </c>
      <c r="AA12" s="66">
        <f t="shared" si="2"/>
      </c>
      <c r="AB12" s="66">
        <f t="shared" si="2"/>
      </c>
      <c r="AC12" s="66">
        <f t="shared" si="3"/>
      </c>
      <c r="AD12" s="66">
        <f t="shared" si="3"/>
      </c>
      <c r="AE12" s="66">
        <f t="shared" si="3"/>
      </c>
      <c r="AF12" s="66">
        <f t="shared" si="3"/>
      </c>
    </row>
    <row r="13" spans="1:32" ht="14.25">
      <c r="A13" s="45" t="s">
        <v>8</v>
      </c>
      <c r="B13" s="20">
        <f t="shared" si="4"/>
        <v>43468</v>
      </c>
      <c r="C13" s="44"/>
      <c r="D13" s="44"/>
      <c r="E13" s="46"/>
      <c r="F13" s="44"/>
      <c r="G13" s="44"/>
      <c r="H13" s="1"/>
      <c r="I13" s="5"/>
      <c r="J13" s="24"/>
      <c r="K13" s="11"/>
      <c r="L13" s="11"/>
      <c r="M13" s="11"/>
      <c r="N13" s="11"/>
      <c r="O13" s="12"/>
      <c r="P13" s="47">
        <f t="shared" si="0"/>
        <v>0</v>
      </c>
      <c r="R13" s="67">
        <f t="shared" si="5"/>
        <v>0</v>
      </c>
      <c r="S13" s="64">
        <f t="shared" si="1"/>
        <v>43468</v>
      </c>
      <c r="T13" s="65">
        <f t="shared" si="1"/>
        <v>0</v>
      </c>
      <c r="U13" s="65">
        <f t="shared" si="1"/>
        <v>0</v>
      </c>
      <c r="V13" s="65">
        <f t="shared" si="1"/>
        <v>0</v>
      </c>
      <c r="W13" s="65">
        <f t="shared" si="1"/>
        <v>0</v>
      </c>
      <c r="X13" s="65">
        <f t="shared" si="1"/>
        <v>0</v>
      </c>
      <c r="Y13" s="65">
        <f t="shared" si="1"/>
        <v>0</v>
      </c>
      <c r="Z13" s="65">
        <f t="shared" si="1"/>
        <v>0</v>
      </c>
      <c r="AA13" s="66">
        <f t="shared" si="2"/>
      </c>
      <c r="AB13" s="66">
        <f t="shared" si="2"/>
      </c>
      <c r="AC13" s="66">
        <f t="shared" si="3"/>
      </c>
      <c r="AD13" s="66">
        <f t="shared" si="3"/>
      </c>
      <c r="AE13" s="66">
        <f t="shared" si="3"/>
      </c>
      <c r="AF13" s="66">
        <f t="shared" si="3"/>
      </c>
    </row>
    <row r="14" spans="1:32" ht="14.25">
      <c r="A14" s="48" t="s">
        <v>9</v>
      </c>
      <c r="B14" s="20">
        <f t="shared" si="4"/>
        <v>43469</v>
      </c>
      <c r="C14" s="44"/>
      <c r="D14" s="44"/>
      <c r="E14" s="49"/>
      <c r="F14" s="44"/>
      <c r="G14" s="44"/>
      <c r="H14" s="1"/>
      <c r="I14" s="5"/>
      <c r="J14" s="25"/>
      <c r="K14" s="13"/>
      <c r="L14" s="13"/>
      <c r="M14" s="13"/>
      <c r="N14" s="13"/>
      <c r="O14" s="14"/>
      <c r="P14" s="50">
        <f t="shared" si="0"/>
        <v>0</v>
      </c>
      <c r="R14" s="67">
        <f t="shared" si="5"/>
        <v>0</v>
      </c>
      <c r="S14" s="64">
        <f t="shared" si="1"/>
        <v>43469</v>
      </c>
      <c r="T14" s="65">
        <f t="shared" si="1"/>
        <v>0</v>
      </c>
      <c r="U14" s="65">
        <f t="shared" si="1"/>
        <v>0</v>
      </c>
      <c r="V14" s="65">
        <f t="shared" si="1"/>
        <v>0</v>
      </c>
      <c r="W14" s="65">
        <f t="shared" si="1"/>
        <v>0</v>
      </c>
      <c r="X14" s="65">
        <f t="shared" si="1"/>
        <v>0</v>
      </c>
      <c r="Y14" s="65">
        <f t="shared" si="1"/>
        <v>0</v>
      </c>
      <c r="Z14" s="65">
        <f t="shared" si="1"/>
        <v>0</v>
      </c>
      <c r="AA14" s="66">
        <f t="shared" si="2"/>
      </c>
      <c r="AB14" s="66">
        <f t="shared" si="2"/>
      </c>
      <c r="AC14" s="66">
        <f t="shared" si="3"/>
      </c>
      <c r="AD14" s="66">
        <f t="shared" si="3"/>
      </c>
      <c r="AE14" s="66">
        <f t="shared" si="3"/>
      </c>
      <c r="AF14" s="66">
        <f t="shared" si="3"/>
      </c>
    </row>
    <row r="15" spans="1:32" ht="14.25">
      <c r="A15" s="51" t="s">
        <v>10</v>
      </c>
      <c r="B15" s="21">
        <f t="shared" si="4"/>
        <v>43470</v>
      </c>
      <c r="C15" s="52"/>
      <c r="D15" s="52"/>
      <c r="E15" s="52"/>
      <c r="F15" s="52"/>
      <c r="G15" s="52"/>
      <c r="H15" s="2"/>
      <c r="I15" s="6"/>
      <c r="J15" s="26"/>
      <c r="K15" s="15"/>
      <c r="L15" s="15"/>
      <c r="M15" s="15"/>
      <c r="N15" s="15"/>
      <c r="O15" s="16"/>
      <c r="P15" s="47">
        <f t="shared" si="0"/>
        <v>0</v>
      </c>
      <c r="R15" s="67">
        <f t="shared" si="5"/>
        <v>0</v>
      </c>
      <c r="S15" s="64">
        <f t="shared" si="1"/>
        <v>43470</v>
      </c>
      <c r="T15" s="65">
        <f t="shared" si="1"/>
        <v>0</v>
      </c>
      <c r="U15" s="65">
        <f t="shared" si="1"/>
        <v>0</v>
      </c>
      <c r="V15" s="65">
        <f t="shared" si="1"/>
        <v>0</v>
      </c>
      <c r="W15" s="65">
        <f t="shared" si="1"/>
        <v>0</v>
      </c>
      <c r="X15" s="65">
        <f t="shared" si="1"/>
        <v>0</v>
      </c>
      <c r="Y15" s="65">
        <f t="shared" si="1"/>
        <v>0</v>
      </c>
      <c r="Z15" s="65">
        <f t="shared" si="1"/>
        <v>0</v>
      </c>
      <c r="AA15" s="66">
        <f t="shared" si="2"/>
      </c>
      <c r="AB15" s="66">
        <f t="shared" si="2"/>
      </c>
      <c r="AC15" s="66">
        <f t="shared" si="3"/>
      </c>
      <c r="AD15" s="66">
        <f t="shared" si="3"/>
      </c>
      <c r="AE15" s="66">
        <f t="shared" si="3"/>
      </c>
      <c r="AF15" s="66">
        <f t="shared" si="3"/>
      </c>
    </row>
    <row r="16" spans="1:32" ht="15" thickBot="1">
      <c r="A16" s="53" t="s">
        <v>11</v>
      </c>
      <c r="B16" s="22">
        <f t="shared" si="4"/>
        <v>43471</v>
      </c>
      <c r="C16" s="54"/>
      <c r="D16" s="54"/>
      <c r="E16" s="54"/>
      <c r="F16" s="54"/>
      <c r="G16" s="54"/>
      <c r="H16" s="3"/>
      <c r="I16" s="7"/>
      <c r="J16" s="27"/>
      <c r="K16" s="17"/>
      <c r="L16" s="17"/>
      <c r="M16" s="17"/>
      <c r="N16" s="17"/>
      <c r="O16" s="18"/>
      <c r="P16" s="55">
        <f t="shared" si="0"/>
        <v>0</v>
      </c>
      <c r="R16" s="67">
        <f t="shared" si="5"/>
        <v>0</v>
      </c>
      <c r="S16" s="64">
        <f t="shared" si="1"/>
        <v>43471</v>
      </c>
      <c r="T16" s="65">
        <f t="shared" si="1"/>
        <v>0</v>
      </c>
      <c r="U16" s="65">
        <f t="shared" si="1"/>
        <v>0</v>
      </c>
      <c r="V16" s="65">
        <f t="shared" si="1"/>
        <v>0</v>
      </c>
      <c r="W16" s="65">
        <f t="shared" si="1"/>
        <v>0</v>
      </c>
      <c r="X16" s="65">
        <f t="shared" si="1"/>
        <v>0</v>
      </c>
      <c r="Y16" s="65">
        <f t="shared" si="1"/>
        <v>0</v>
      </c>
      <c r="Z16" s="65">
        <f t="shared" si="1"/>
        <v>0</v>
      </c>
      <c r="AA16" s="66">
        <f t="shared" si="2"/>
      </c>
      <c r="AB16" s="66">
        <f t="shared" si="2"/>
      </c>
      <c r="AC16" s="66">
        <f t="shared" si="3"/>
      </c>
      <c r="AD16" s="66">
        <f t="shared" si="3"/>
      </c>
      <c r="AE16" s="66">
        <f t="shared" si="3"/>
      </c>
      <c r="AF16" s="66">
        <f t="shared" si="3"/>
      </c>
    </row>
    <row r="17" spans="1:16" ht="15" thickBot="1">
      <c r="A17" s="33"/>
      <c r="B17" s="33"/>
      <c r="C17" s="33"/>
      <c r="D17" s="33"/>
      <c r="E17" s="33"/>
      <c r="F17" s="33"/>
      <c r="G17" s="33"/>
      <c r="H17" s="33"/>
      <c r="I17" s="33"/>
      <c r="J17" s="34"/>
      <c r="K17" s="34"/>
      <c r="L17" s="34"/>
      <c r="M17" s="34"/>
      <c r="N17" s="34"/>
      <c r="P17" s="28">
        <f>SUM(P10:P16)*24</f>
        <v>0</v>
      </c>
    </row>
    <row r="18" spans="1:14" ht="14.25">
      <c r="A18" s="33"/>
      <c r="B18" s="33"/>
      <c r="C18" s="33"/>
      <c r="D18" s="33"/>
      <c r="E18" s="33"/>
      <c r="F18" s="33"/>
      <c r="G18" s="33"/>
      <c r="H18" s="33"/>
      <c r="I18" s="33"/>
      <c r="J18" s="34"/>
      <c r="K18" s="34"/>
      <c r="L18" s="34"/>
      <c r="M18" s="34"/>
      <c r="N18" s="34"/>
    </row>
    <row r="19" spans="1:15" ht="14.25">
      <c r="A19" s="68" t="s">
        <v>12</v>
      </c>
      <c r="B19" s="68"/>
      <c r="C19" s="56"/>
      <c r="D19" s="56"/>
      <c r="E19" s="56"/>
      <c r="F19" s="56"/>
      <c r="G19" s="56"/>
      <c r="H19" s="56"/>
      <c r="I19" s="56"/>
      <c r="J19" s="56"/>
      <c r="K19" s="56" t="s">
        <v>37</v>
      </c>
      <c r="L19" s="56"/>
      <c r="M19" s="56"/>
      <c r="N19" s="56"/>
      <c r="O19" s="56"/>
    </row>
    <row r="20" spans="1:15" ht="14.25">
      <c r="A20" s="69" t="str">
        <f aca="true" t="shared" si="6" ref="A20:B26">+A10</f>
        <v>Man</v>
      </c>
      <c r="B20" s="70">
        <f t="shared" si="6"/>
        <v>43465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</row>
    <row r="21" spans="1:15" ht="14.25">
      <c r="A21" s="69" t="str">
        <f t="shared" si="6"/>
        <v>Tirs</v>
      </c>
      <c r="B21" s="70">
        <f t="shared" si="6"/>
        <v>43466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</row>
    <row r="22" spans="1:15" ht="14.25">
      <c r="A22" s="69" t="str">
        <f t="shared" si="6"/>
        <v>Ons</v>
      </c>
      <c r="B22" s="70">
        <f t="shared" si="6"/>
        <v>43467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</row>
    <row r="23" spans="1:15" ht="14.25">
      <c r="A23" s="69" t="str">
        <f t="shared" si="6"/>
        <v>Tors</v>
      </c>
      <c r="B23" s="70">
        <f t="shared" si="6"/>
        <v>43468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</row>
    <row r="24" spans="1:15" ht="14.25">
      <c r="A24" s="69" t="str">
        <f t="shared" si="6"/>
        <v>Fre</v>
      </c>
      <c r="B24" s="70">
        <f t="shared" si="6"/>
        <v>43469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</row>
    <row r="25" spans="1:15" ht="14.25">
      <c r="A25" s="69" t="str">
        <f t="shared" si="6"/>
        <v>Lør</v>
      </c>
      <c r="B25" s="70">
        <f t="shared" si="6"/>
        <v>43470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</row>
    <row r="26" spans="1:15" ht="14.25">
      <c r="A26" s="69" t="str">
        <f t="shared" si="6"/>
        <v>Søn</v>
      </c>
      <c r="B26" s="70">
        <f t="shared" si="6"/>
        <v>43471</v>
      </c>
      <c r="C26" s="56"/>
      <c r="D26" s="56"/>
      <c r="E26" s="56"/>
      <c r="F26" s="56"/>
      <c r="G26" s="59"/>
      <c r="H26" s="59"/>
      <c r="I26" s="59"/>
      <c r="J26" s="59"/>
      <c r="K26" s="59"/>
      <c r="L26" s="59"/>
      <c r="M26" s="59"/>
      <c r="N26" s="59"/>
      <c r="O26" s="59"/>
    </row>
    <row r="27" spans="1:14" ht="14.25">
      <c r="A27" s="61"/>
      <c r="B27" s="61"/>
      <c r="C27" s="61"/>
      <c r="D27" s="57"/>
      <c r="E27" s="58"/>
      <c r="F27" s="61"/>
      <c r="G27" s="58"/>
      <c r="H27" s="58"/>
      <c r="I27" s="58"/>
      <c r="J27" s="61"/>
      <c r="K27" s="61"/>
      <c r="L27" s="61"/>
      <c r="M27" s="61"/>
      <c r="N27" s="61"/>
    </row>
    <row r="28" spans="1:14" ht="14.25">
      <c r="A28" s="61" t="s">
        <v>25</v>
      </c>
      <c r="B28" s="61"/>
      <c r="C28" s="29" t="s">
        <v>26</v>
      </c>
      <c r="D28" s="30"/>
      <c r="E28" s="58"/>
      <c r="F28" s="31"/>
      <c r="G28" s="58" t="s">
        <v>31</v>
      </c>
      <c r="H28" s="58"/>
      <c r="I28" s="58"/>
      <c r="J28" s="61"/>
      <c r="K28" s="61"/>
      <c r="L28" s="61"/>
      <c r="M28" s="61"/>
      <c r="N28" s="61"/>
    </row>
    <row r="29" spans="1:14" ht="14.25">
      <c r="A29" s="61"/>
      <c r="B29" s="61"/>
      <c r="C29" s="29"/>
      <c r="D29" s="57"/>
      <c r="E29" s="58"/>
      <c r="F29" s="61"/>
      <c r="G29" s="58"/>
      <c r="H29" s="58"/>
      <c r="I29" s="58"/>
      <c r="J29" s="61"/>
      <c r="K29" s="61"/>
      <c r="L29" s="61"/>
      <c r="M29" s="61"/>
      <c r="N29" s="61"/>
    </row>
    <row r="30" spans="1:14" ht="14.25">
      <c r="A30" s="61"/>
      <c r="B30" s="61"/>
      <c r="C30" s="29" t="s">
        <v>27</v>
      </c>
      <c r="D30" s="30" t="s">
        <v>35</v>
      </c>
      <c r="E30" s="58" t="s">
        <v>32</v>
      </c>
      <c r="F30" s="61"/>
      <c r="G30" s="58"/>
      <c r="H30" s="58"/>
      <c r="I30" s="58"/>
      <c r="J30" s="61"/>
      <c r="K30" s="61"/>
      <c r="L30" s="61"/>
      <c r="M30" s="61"/>
      <c r="N30" s="61"/>
    </row>
    <row r="31" spans="1:14" ht="14.25">
      <c r="A31" s="61"/>
      <c r="B31" s="61"/>
      <c r="C31" s="29" t="s">
        <v>28</v>
      </c>
      <c r="D31" s="30" t="s">
        <v>35</v>
      </c>
      <c r="E31" s="58" t="s">
        <v>32</v>
      </c>
      <c r="F31" s="61"/>
      <c r="G31" s="58"/>
      <c r="H31" s="58"/>
      <c r="I31" s="58"/>
      <c r="J31" s="61"/>
      <c r="K31" s="61"/>
      <c r="L31" s="61"/>
      <c r="M31" s="61"/>
      <c r="N31" s="61"/>
    </row>
    <row r="32" spans="1:14" ht="14.25">
      <c r="A32" s="61"/>
      <c r="B32" s="61"/>
      <c r="C32" s="29" t="s">
        <v>29</v>
      </c>
      <c r="D32" s="30" t="s">
        <v>35</v>
      </c>
      <c r="E32" s="58" t="s">
        <v>32</v>
      </c>
      <c r="F32" s="61"/>
      <c r="G32" s="58"/>
      <c r="H32" s="58"/>
      <c r="I32" s="58"/>
      <c r="J32" s="61"/>
      <c r="K32" s="61"/>
      <c r="L32" s="61"/>
      <c r="M32" s="61"/>
      <c r="N32" s="61"/>
    </row>
    <row r="33" spans="1:14" ht="14.25">
      <c r="A33" s="61"/>
      <c r="B33" s="61"/>
      <c r="C33" s="29" t="s">
        <v>30</v>
      </c>
      <c r="D33" s="30" t="s">
        <v>35</v>
      </c>
      <c r="E33" s="58" t="s">
        <v>32</v>
      </c>
      <c r="F33" s="61"/>
      <c r="G33" s="58"/>
      <c r="H33" s="58"/>
      <c r="I33" s="58"/>
      <c r="J33" s="61"/>
      <c r="K33" s="61"/>
      <c r="L33" s="61"/>
      <c r="M33" s="61"/>
      <c r="N33" s="61"/>
    </row>
    <row r="34" spans="1:14" ht="14.25">
      <c r="A34" s="61"/>
      <c r="B34" s="61"/>
      <c r="C34" s="29" t="s">
        <v>36</v>
      </c>
      <c r="D34" s="30"/>
      <c r="E34" s="58" t="s">
        <v>32</v>
      </c>
      <c r="F34" s="61"/>
      <c r="G34" s="58"/>
      <c r="H34" s="58"/>
      <c r="I34" s="58"/>
      <c r="J34" s="61"/>
      <c r="K34" s="61"/>
      <c r="L34" s="61"/>
      <c r="M34" s="61"/>
      <c r="N34" s="61"/>
    </row>
    <row r="35" spans="1:14" ht="14.25">
      <c r="A35" s="61"/>
      <c r="B35" s="61"/>
      <c r="C35" s="61"/>
      <c r="D35" s="57"/>
      <c r="E35" s="58"/>
      <c r="F35" s="61"/>
      <c r="G35" s="58"/>
      <c r="H35" s="58"/>
      <c r="I35" s="58"/>
      <c r="J35" s="61"/>
      <c r="K35" s="61"/>
      <c r="L35" s="61"/>
      <c r="M35" s="61"/>
      <c r="N35" s="61"/>
    </row>
    <row r="36" spans="1:14" ht="15">
      <c r="A36" s="62"/>
      <c r="B36" s="62"/>
      <c r="C36" s="61"/>
      <c r="D36" s="57"/>
      <c r="E36" s="58"/>
      <c r="F36" s="61"/>
      <c r="G36" s="58"/>
      <c r="H36" s="58"/>
      <c r="I36" s="58"/>
      <c r="J36" s="61"/>
      <c r="K36" s="61"/>
      <c r="L36" s="61"/>
      <c r="M36" s="61"/>
      <c r="N36" s="61"/>
    </row>
    <row r="37" spans="1:14" ht="14.2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</row>
    <row r="38" spans="1:14" ht="14.2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</row>
    <row r="39" spans="1:14" ht="14.2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</row>
    <row r="40" spans="1:14" ht="14.2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</row>
    <row r="41" spans="1:14" ht="14.2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</row>
    <row r="42" spans="1:9" ht="14.25">
      <c r="A42" s="61"/>
      <c r="B42" s="61"/>
      <c r="C42" s="61"/>
      <c r="D42" s="61"/>
      <c r="E42" s="61"/>
      <c r="F42" s="61"/>
      <c r="G42" s="61"/>
      <c r="H42" s="61"/>
      <c r="I42" s="61"/>
    </row>
    <row r="43" spans="1:9" ht="14.25">
      <c r="A43" s="61"/>
      <c r="B43" s="61"/>
      <c r="C43" s="61"/>
      <c r="D43" s="61"/>
      <c r="E43" s="61"/>
      <c r="F43" s="61"/>
      <c r="G43" s="61"/>
      <c r="H43" s="61"/>
      <c r="I43" s="61"/>
    </row>
    <row r="44" spans="1:9" ht="14.25">
      <c r="A44" s="61"/>
      <c r="B44" s="61"/>
      <c r="C44" s="61"/>
      <c r="D44" s="61"/>
      <c r="E44" s="61"/>
      <c r="F44" s="61"/>
      <c r="G44" s="61"/>
      <c r="H44" s="61"/>
      <c r="I44" s="61"/>
    </row>
    <row r="45" spans="1:9" ht="14.25">
      <c r="A45" s="61"/>
      <c r="B45" s="61"/>
      <c r="C45" s="61"/>
      <c r="D45" s="61"/>
      <c r="E45" s="61"/>
      <c r="F45" s="61"/>
      <c r="G45" s="61"/>
      <c r="H45" s="61"/>
      <c r="I45" s="61"/>
    </row>
    <row r="46" spans="1:9" ht="14.25">
      <c r="A46" s="61"/>
      <c r="B46" s="61"/>
      <c r="C46" s="61"/>
      <c r="D46" s="61"/>
      <c r="E46" s="61"/>
      <c r="F46" s="61"/>
      <c r="G46" s="61"/>
      <c r="H46" s="61"/>
      <c r="I46" s="61"/>
    </row>
    <row r="47" spans="1:9" ht="14.25">
      <c r="A47" s="61"/>
      <c r="B47" s="61"/>
      <c r="C47" s="61"/>
      <c r="D47" s="61"/>
      <c r="E47" s="61"/>
      <c r="F47" s="61"/>
      <c r="G47" s="61"/>
      <c r="H47" s="61"/>
      <c r="I47" s="61"/>
    </row>
    <row r="48" spans="1:9" ht="14.25">
      <c r="A48" s="61"/>
      <c r="B48" s="61"/>
      <c r="C48" s="61"/>
      <c r="D48" s="61"/>
      <c r="E48" s="61"/>
      <c r="F48" s="61"/>
      <c r="G48" s="61"/>
      <c r="H48" s="61"/>
      <c r="I48" s="61"/>
    </row>
    <row r="49" spans="1:9" ht="14.25">
      <c r="A49" s="61"/>
      <c r="B49" s="61"/>
      <c r="C49" s="61"/>
      <c r="D49" s="61"/>
      <c r="E49" s="61"/>
      <c r="F49" s="61"/>
      <c r="G49" s="61"/>
      <c r="H49" s="61"/>
      <c r="I49" s="61"/>
    </row>
    <row r="50" spans="1:9" ht="14.25">
      <c r="A50" s="61"/>
      <c r="B50" s="61"/>
      <c r="C50" s="61"/>
      <c r="D50" s="61"/>
      <c r="E50" s="61"/>
      <c r="F50" s="61"/>
      <c r="G50" s="61"/>
      <c r="H50" s="61"/>
      <c r="I50" s="61"/>
    </row>
    <row r="51" spans="1:9" ht="14.25">
      <c r="A51" s="61"/>
      <c r="B51" s="61"/>
      <c r="C51" s="61"/>
      <c r="D51" s="61"/>
      <c r="E51" s="61"/>
      <c r="F51" s="61"/>
      <c r="G51" s="61"/>
      <c r="H51" s="61"/>
      <c r="I51" s="61"/>
    </row>
    <row r="52" spans="1:9" ht="14.25">
      <c r="A52" s="61"/>
      <c r="B52" s="61"/>
      <c r="C52" s="61"/>
      <c r="D52" s="61"/>
      <c r="E52" s="61"/>
      <c r="F52" s="61"/>
      <c r="G52" s="61"/>
      <c r="H52" s="61"/>
      <c r="I52" s="61"/>
    </row>
    <row r="53" spans="1:9" ht="14.25">
      <c r="A53" s="61"/>
      <c r="B53" s="61"/>
      <c r="C53" s="61"/>
      <c r="D53" s="61"/>
      <c r="E53" s="61"/>
      <c r="F53" s="61"/>
      <c r="G53" s="61"/>
      <c r="H53" s="61"/>
      <c r="I53" s="61"/>
    </row>
    <row r="54" spans="1:9" ht="14.25">
      <c r="A54" s="61"/>
      <c r="B54" s="61"/>
      <c r="C54" s="61"/>
      <c r="D54" s="61"/>
      <c r="E54" s="61"/>
      <c r="F54" s="61"/>
      <c r="G54" s="61"/>
      <c r="H54" s="61"/>
      <c r="I54" s="61"/>
    </row>
    <row r="55" spans="1:9" ht="14.25">
      <c r="A55" s="61"/>
      <c r="B55" s="61"/>
      <c r="C55" s="61"/>
      <c r="D55" s="61"/>
      <c r="E55" s="61"/>
      <c r="F55" s="61"/>
      <c r="G55" s="61"/>
      <c r="H55" s="61"/>
      <c r="I55" s="61"/>
    </row>
    <row r="56" spans="1:9" ht="14.25">
      <c r="A56" s="61"/>
      <c r="B56" s="61"/>
      <c r="C56" s="61"/>
      <c r="D56" s="61"/>
      <c r="E56" s="61"/>
      <c r="F56" s="61"/>
      <c r="G56" s="61"/>
      <c r="H56" s="61"/>
      <c r="I56" s="61"/>
    </row>
    <row r="57" spans="1:9" ht="14.25">
      <c r="A57" s="61"/>
      <c r="B57" s="61"/>
      <c r="C57" s="61"/>
      <c r="D57" s="61"/>
      <c r="E57" s="61"/>
      <c r="F57" s="61"/>
      <c r="G57" s="61"/>
      <c r="H57" s="61"/>
      <c r="I57" s="61"/>
    </row>
    <row r="58" spans="1:9" ht="14.25">
      <c r="A58" s="61"/>
      <c r="B58" s="61"/>
      <c r="C58" s="61"/>
      <c r="D58" s="61"/>
      <c r="E58" s="61"/>
      <c r="F58" s="61"/>
      <c r="G58" s="61"/>
      <c r="H58" s="61"/>
      <c r="I58" s="61"/>
    </row>
    <row r="59" spans="1:9" ht="15">
      <c r="A59" s="62"/>
      <c r="B59" s="62"/>
      <c r="C59" s="62"/>
      <c r="D59" s="62"/>
      <c r="E59" s="62"/>
      <c r="F59" s="62"/>
      <c r="G59" s="62"/>
      <c r="H59" s="62"/>
      <c r="I59" s="62"/>
    </row>
    <row r="60" spans="1:9" ht="15">
      <c r="A60" s="62"/>
      <c r="B60" s="62"/>
      <c r="C60" s="62"/>
      <c r="D60" s="62"/>
      <c r="E60" s="62"/>
      <c r="F60" s="62"/>
      <c r="G60" s="62"/>
      <c r="H60" s="62"/>
      <c r="I60" s="62"/>
    </row>
    <row r="62" spans="1:7" ht="14.25">
      <c r="A62" s="71"/>
      <c r="B62" s="71"/>
      <c r="C62" s="71"/>
      <c r="D62" s="71"/>
      <c r="E62" s="71"/>
      <c r="F62" s="71"/>
      <c r="G62" s="71"/>
    </row>
    <row r="63" spans="1:7" ht="14.25" hidden="1">
      <c r="A63" s="71"/>
      <c r="B63" s="71"/>
      <c r="C63" s="71"/>
      <c r="D63" s="71"/>
      <c r="E63" s="71"/>
      <c r="F63" s="71"/>
      <c r="G63" s="71"/>
    </row>
    <row r="64" spans="1:7" ht="14.25" hidden="1">
      <c r="A64" s="71" t="str">
        <f aca="true" t="shared" si="7" ref="A64:A95">"Uge "&amp;D64&amp;" - "&amp;YEAR(C64)</f>
        <v>Uge 2 - 2015</v>
      </c>
      <c r="B64" s="71"/>
      <c r="C64" s="72">
        <v>42009</v>
      </c>
      <c r="D64" s="71">
        <f>_XLL.UGE.NR(C64,2)</f>
        <v>2</v>
      </c>
      <c r="E64" s="71"/>
      <c r="F64" s="71"/>
      <c r="G64" s="71"/>
    </row>
    <row r="65" spans="1:7" ht="14.25" hidden="1">
      <c r="A65" s="71" t="str">
        <f t="shared" si="7"/>
        <v>Uge 3 - 2015</v>
      </c>
      <c r="B65" s="71"/>
      <c r="C65" s="72">
        <f>+C64+7</f>
        <v>42016</v>
      </c>
      <c r="D65" s="71">
        <f aca="true" t="shared" si="8" ref="D65:D115">_XLL.UGE.NR(C65,2)</f>
        <v>3</v>
      </c>
      <c r="E65" s="71"/>
      <c r="F65" s="71"/>
      <c r="G65" s="71"/>
    </row>
    <row r="66" spans="1:7" ht="14.25" hidden="1">
      <c r="A66" s="71" t="str">
        <f t="shared" si="7"/>
        <v>Uge 4 - 2015</v>
      </c>
      <c r="B66" s="71"/>
      <c r="C66" s="72">
        <f aca="true" t="shared" si="9" ref="C66:C130">+C65+7</f>
        <v>42023</v>
      </c>
      <c r="D66" s="71">
        <f t="shared" si="8"/>
        <v>4</v>
      </c>
      <c r="E66" s="71"/>
      <c r="F66" s="71"/>
      <c r="G66" s="71"/>
    </row>
    <row r="67" spans="1:7" ht="14.25" hidden="1">
      <c r="A67" s="71" t="str">
        <f t="shared" si="7"/>
        <v>Uge 5 - 2015</v>
      </c>
      <c r="B67" s="71"/>
      <c r="C67" s="72">
        <f t="shared" si="9"/>
        <v>42030</v>
      </c>
      <c r="D67" s="71">
        <f t="shared" si="8"/>
        <v>5</v>
      </c>
      <c r="E67" s="71"/>
      <c r="F67" s="71"/>
      <c r="G67" s="71"/>
    </row>
    <row r="68" spans="1:7" ht="14.25" hidden="1">
      <c r="A68" s="71" t="str">
        <f t="shared" si="7"/>
        <v>Uge 6 - 2015</v>
      </c>
      <c r="B68" s="71"/>
      <c r="C68" s="72">
        <f t="shared" si="9"/>
        <v>42037</v>
      </c>
      <c r="D68" s="71">
        <f t="shared" si="8"/>
        <v>6</v>
      </c>
      <c r="E68" s="71"/>
      <c r="F68" s="71"/>
      <c r="G68" s="71"/>
    </row>
    <row r="69" spans="1:7" ht="14.25" hidden="1">
      <c r="A69" s="71" t="str">
        <f t="shared" si="7"/>
        <v>Uge 7 - 2015</v>
      </c>
      <c r="B69" s="71"/>
      <c r="C69" s="72">
        <f t="shared" si="9"/>
        <v>42044</v>
      </c>
      <c r="D69" s="71">
        <f t="shared" si="8"/>
        <v>7</v>
      </c>
      <c r="E69" s="71"/>
      <c r="F69" s="71"/>
      <c r="G69" s="71"/>
    </row>
    <row r="70" spans="1:7" ht="14.25" hidden="1">
      <c r="A70" s="71" t="str">
        <f t="shared" si="7"/>
        <v>Uge 8 - 2015</v>
      </c>
      <c r="B70" s="71"/>
      <c r="C70" s="72">
        <f t="shared" si="9"/>
        <v>42051</v>
      </c>
      <c r="D70" s="71">
        <f t="shared" si="8"/>
        <v>8</v>
      </c>
      <c r="E70" s="71"/>
      <c r="F70" s="71"/>
      <c r="G70" s="71"/>
    </row>
    <row r="71" spans="1:7" ht="14.25" hidden="1">
      <c r="A71" s="71" t="str">
        <f t="shared" si="7"/>
        <v>Uge 9 - 2015</v>
      </c>
      <c r="B71" s="71"/>
      <c r="C71" s="72">
        <f t="shared" si="9"/>
        <v>42058</v>
      </c>
      <c r="D71" s="71">
        <f t="shared" si="8"/>
        <v>9</v>
      </c>
      <c r="E71" s="71"/>
      <c r="F71" s="71"/>
      <c r="G71" s="71"/>
    </row>
    <row r="72" spans="1:7" ht="14.25" hidden="1">
      <c r="A72" s="71" t="str">
        <f t="shared" si="7"/>
        <v>Uge 10 - 2015</v>
      </c>
      <c r="B72" s="71"/>
      <c r="C72" s="72">
        <f t="shared" si="9"/>
        <v>42065</v>
      </c>
      <c r="D72" s="71">
        <f t="shared" si="8"/>
        <v>10</v>
      </c>
      <c r="E72" s="71"/>
      <c r="F72" s="71"/>
      <c r="G72" s="71"/>
    </row>
    <row r="73" spans="1:7" ht="14.25" hidden="1">
      <c r="A73" s="71" t="str">
        <f t="shared" si="7"/>
        <v>Uge 11 - 2015</v>
      </c>
      <c r="B73" s="71"/>
      <c r="C73" s="72">
        <f t="shared" si="9"/>
        <v>42072</v>
      </c>
      <c r="D73" s="71">
        <f t="shared" si="8"/>
        <v>11</v>
      </c>
      <c r="E73" s="71"/>
      <c r="F73" s="71"/>
      <c r="G73" s="71"/>
    </row>
    <row r="74" spans="1:7" ht="14.25" hidden="1">
      <c r="A74" s="71" t="str">
        <f t="shared" si="7"/>
        <v>Uge 12 - 2015</v>
      </c>
      <c r="B74" s="71"/>
      <c r="C74" s="72">
        <f t="shared" si="9"/>
        <v>42079</v>
      </c>
      <c r="D74" s="71">
        <f t="shared" si="8"/>
        <v>12</v>
      </c>
      <c r="E74" s="71"/>
      <c r="F74" s="71"/>
      <c r="G74" s="71"/>
    </row>
    <row r="75" spans="1:7" ht="14.25" hidden="1">
      <c r="A75" s="71" t="str">
        <f t="shared" si="7"/>
        <v>Uge 13 - 2015</v>
      </c>
      <c r="B75" s="71"/>
      <c r="C75" s="72">
        <f t="shared" si="9"/>
        <v>42086</v>
      </c>
      <c r="D75" s="71">
        <f t="shared" si="8"/>
        <v>13</v>
      </c>
      <c r="E75" s="71"/>
      <c r="F75" s="71"/>
      <c r="G75" s="71"/>
    </row>
    <row r="76" spans="1:7" ht="14.25" hidden="1">
      <c r="A76" s="71" t="str">
        <f t="shared" si="7"/>
        <v>Uge 14 - 2015</v>
      </c>
      <c r="B76" s="71"/>
      <c r="C76" s="72">
        <f t="shared" si="9"/>
        <v>42093</v>
      </c>
      <c r="D76" s="71">
        <f t="shared" si="8"/>
        <v>14</v>
      </c>
      <c r="E76" s="71"/>
      <c r="F76" s="71"/>
      <c r="G76" s="71"/>
    </row>
    <row r="77" spans="1:7" ht="14.25" hidden="1">
      <c r="A77" s="71" t="str">
        <f t="shared" si="7"/>
        <v>Uge 15 - 2015</v>
      </c>
      <c r="B77" s="71"/>
      <c r="C77" s="72">
        <f t="shared" si="9"/>
        <v>42100</v>
      </c>
      <c r="D77" s="71">
        <f t="shared" si="8"/>
        <v>15</v>
      </c>
      <c r="E77" s="71"/>
      <c r="F77" s="71"/>
      <c r="G77" s="71"/>
    </row>
    <row r="78" spans="1:7" ht="14.25" hidden="1">
      <c r="A78" s="71" t="str">
        <f t="shared" si="7"/>
        <v>Uge 16 - 2015</v>
      </c>
      <c r="B78" s="71"/>
      <c r="C78" s="72">
        <f t="shared" si="9"/>
        <v>42107</v>
      </c>
      <c r="D78" s="71">
        <f t="shared" si="8"/>
        <v>16</v>
      </c>
      <c r="E78" s="71"/>
      <c r="F78" s="71"/>
      <c r="G78" s="71"/>
    </row>
    <row r="79" spans="1:7" ht="14.25" hidden="1">
      <c r="A79" s="71" t="str">
        <f t="shared" si="7"/>
        <v>Uge 17 - 2015</v>
      </c>
      <c r="B79" s="71"/>
      <c r="C79" s="72">
        <f t="shared" si="9"/>
        <v>42114</v>
      </c>
      <c r="D79" s="71">
        <f t="shared" si="8"/>
        <v>17</v>
      </c>
      <c r="E79" s="71"/>
      <c r="F79" s="71"/>
      <c r="G79" s="71"/>
    </row>
    <row r="80" spans="1:7" ht="14.25" hidden="1">
      <c r="A80" s="71" t="str">
        <f t="shared" si="7"/>
        <v>Uge 18 - 2015</v>
      </c>
      <c r="B80" s="71"/>
      <c r="C80" s="72">
        <f t="shared" si="9"/>
        <v>42121</v>
      </c>
      <c r="D80" s="71">
        <f t="shared" si="8"/>
        <v>18</v>
      </c>
      <c r="E80" s="71"/>
      <c r="F80" s="71"/>
      <c r="G80" s="71"/>
    </row>
    <row r="81" spans="1:7" ht="14.25" hidden="1">
      <c r="A81" s="71" t="str">
        <f t="shared" si="7"/>
        <v>Uge 19 - 2015</v>
      </c>
      <c r="B81" s="71"/>
      <c r="C81" s="72">
        <f t="shared" si="9"/>
        <v>42128</v>
      </c>
      <c r="D81" s="71">
        <f t="shared" si="8"/>
        <v>19</v>
      </c>
      <c r="E81" s="71"/>
      <c r="F81" s="71"/>
      <c r="G81" s="71"/>
    </row>
    <row r="82" spans="1:7" ht="14.25" hidden="1">
      <c r="A82" s="71" t="str">
        <f t="shared" si="7"/>
        <v>Uge 20 - 2015</v>
      </c>
      <c r="B82" s="71"/>
      <c r="C82" s="72">
        <f t="shared" si="9"/>
        <v>42135</v>
      </c>
      <c r="D82" s="71">
        <f t="shared" si="8"/>
        <v>20</v>
      </c>
      <c r="E82" s="71"/>
      <c r="F82" s="71"/>
      <c r="G82" s="71"/>
    </row>
    <row r="83" spans="1:7" ht="14.25" hidden="1">
      <c r="A83" s="71" t="str">
        <f t="shared" si="7"/>
        <v>Uge 21 - 2015</v>
      </c>
      <c r="B83" s="71"/>
      <c r="C83" s="72">
        <f t="shared" si="9"/>
        <v>42142</v>
      </c>
      <c r="D83" s="71">
        <f t="shared" si="8"/>
        <v>21</v>
      </c>
      <c r="E83" s="71"/>
      <c r="F83" s="71"/>
      <c r="G83" s="71"/>
    </row>
    <row r="84" spans="1:7" ht="14.25" hidden="1">
      <c r="A84" s="71" t="str">
        <f t="shared" si="7"/>
        <v>Uge 22 - 2015</v>
      </c>
      <c r="B84" s="71"/>
      <c r="C84" s="72">
        <f t="shared" si="9"/>
        <v>42149</v>
      </c>
      <c r="D84" s="71">
        <f t="shared" si="8"/>
        <v>22</v>
      </c>
      <c r="E84" s="71"/>
      <c r="F84" s="71"/>
      <c r="G84" s="71"/>
    </row>
    <row r="85" spans="1:7" ht="14.25" hidden="1">
      <c r="A85" s="71" t="str">
        <f t="shared" si="7"/>
        <v>Uge 23 - 2015</v>
      </c>
      <c r="B85" s="71"/>
      <c r="C85" s="72">
        <f t="shared" si="9"/>
        <v>42156</v>
      </c>
      <c r="D85" s="71">
        <f t="shared" si="8"/>
        <v>23</v>
      </c>
      <c r="E85" s="71"/>
      <c r="F85" s="71"/>
      <c r="G85" s="71"/>
    </row>
    <row r="86" spans="1:7" ht="14.25" hidden="1">
      <c r="A86" s="71" t="str">
        <f t="shared" si="7"/>
        <v>Uge 24 - 2015</v>
      </c>
      <c r="B86" s="71"/>
      <c r="C86" s="72">
        <f t="shared" si="9"/>
        <v>42163</v>
      </c>
      <c r="D86" s="71">
        <f t="shared" si="8"/>
        <v>24</v>
      </c>
      <c r="E86" s="71"/>
      <c r="F86" s="71"/>
      <c r="G86" s="71"/>
    </row>
    <row r="87" spans="1:7" ht="14.25" hidden="1">
      <c r="A87" s="71" t="str">
        <f t="shared" si="7"/>
        <v>Uge 25 - 2015</v>
      </c>
      <c r="B87" s="71"/>
      <c r="C87" s="72">
        <f t="shared" si="9"/>
        <v>42170</v>
      </c>
      <c r="D87" s="71">
        <f t="shared" si="8"/>
        <v>25</v>
      </c>
      <c r="E87" s="71"/>
      <c r="F87" s="71"/>
      <c r="G87" s="71"/>
    </row>
    <row r="88" spans="1:7" ht="14.25" hidden="1">
      <c r="A88" s="71" t="str">
        <f t="shared" si="7"/>
        <v>Uge 26 - 2015</v>
      </c>
      <c r="B88" s="71"/>
      <c r="C88" s="72">
        <f t="shared" si="9"/>
        <v>42177</v>
      </c>
      <c r="D88" s="71">
        <f t="shared" si="8"/>
        <v>26</v>
      </c>
      <c r="E88" s="71"/>
      <c r="F88" s="71"/>
      <c r="G88" s="71"/>
    </row>
    <row r="89" spans="1:7" ht="14.25" hidden="1">
      <c r="A89" s="71" t="str">
        <f t="shared" si="7"/>
        <v>Uge 27 - 2015</v>
      </c>
      <c r="B89" s="71"/>
      <c r="C89" s="72">
        <f t="shared" si="9"/>
        <v>42184</v>
      </c>
      <c r="D89" s="71">
        <f t="shared" si="8"/>
        <v>27</v>
      </c>
      <c r="E89" s="71"/>
      <c r="F89" s="71"/>
      <c r="G89" s="71"/>
    </row>
    <row r="90" spans="1:7" ht="14.25" hidden="1">
      <c r="A90" s="71" t="str">
        <f t="shared" si="7"/>
        <v>Uge 28 - 2015</v>
      </c>
      <c r="B90" s="71"/>
      <c r="C90" s="72">
        <f t="shared" si="9"/>
        <v>42191</v>
      </c>
      <c r="D90" s="71">
        <f t="shared" si="8"/>
        <v>28</v>
      </c>
      <c r="E90" s="71"/>
      <c r="F90" s="71"/>
      <c r="G90" s="71"/>
    </row>
    <row r="91" spans="1:7" ht="14.25" hidden="1">
      <c r="A91" s="71" t="str">
        <f t="shared" si="7"/>
        <v>Uge 29 - 2015</v>
      </c>
      <c r="B91" s="71"/>
      <c r="C91" s="72">
        <f t="shared" si="9"/>
        <v>42198</v>
      </c>
      <c r="D91" s="71">
        <f t="shared" si="8"/>
        <v>29</v>
      </c>
      <c r="E91" s="71"/>
      <c r="F91" s="71"/>
      <c r="G91" s="71"/>
    </row>
    <row r="92" spans="1:7" ht="14.25" hidden="1">
      <c r="A92" s="71" t="str">
        <f t="shared" si="7"/>
        <v>Uge 30 - 2015</v>
      </c>
      <c r="B92" s="71"/>
      <c r="C92" s="72">
        <f t="shared" si="9"/>
        <v>42205</v>
      </c>
      <c r="D92" s="71">
        <f t="shared" si="8"/>
        <v>30</v>
      </c>
      <c r="E92" s="71"/>
      <c r="F92" s="71"/>
      <c r="G92" s="71"/>
    </row>
    <row r="93" spans="1:7" ht="14.25" hidden="1">
      <c r="A93" s="71" t="str">
        <f t="shared" si="7"/>
        <v>Uge 31 - 2015</v>
      </c>
      <c r="B93" s="71"/>
      <c r="C93" s="72">
        <f t="shared" si="9"/>
        <v>42212</v>
      </c>
      <c r="D93" s="71">
        <f t="shared" si="8"/>
        <v>31</v>
      </c>
      <c r="E93" s="71"/>
      <c r="F93" s="71"/>
      <c r="G93" s="71"/>
    </row>
    <row r="94" spans="1:7" ht="14.25" hidden="1">
      <c r="A94" s="71" t="str">
        <f t="shared" si="7"/>
        <v>Uge 32 - 2015</v>
      </c>
      <c r="B94" s="71"/>
      <c r="C94" s="72">
        <f t="shared" si="9"/>
        <v>42219</v>
      </c>
      <c r="D94" s="71">
        <f t="shared" si="8"/>
        <v>32</v>
      </c>
      <c r="E94" s="71"/>
      <c r="F94" s="71"/>
      <c r="G94" s="71"/>
    </row>
    <row r="95" spans="1:7" ht="14.25" hidden="1">
      <c r="A95" s="71" t="str">
        <f t="shared" si="7"/>
        <v>Uge 33 - 2015</v>
      </c>
      <c r="B95" s="71"/>
      <c r="C95" s="72">
        <f t="shared" si="9"/>
        <v>42226</v>
      </c>
      <c r="D95" s="71">
        <f t="shared" si="8"/>
        <v>33</v>
      </c>
      <c r="E95" s="71"/>
      <c r="F95" s="71"/>
      <c r="G95" s="71"/>
    </row>
    <row r="96" spans="1:7" ht="14.25" hidden="1">
      <c r="A96" s="71" t="str">
        <f aca="true" t="shared" si="10" ref="A96:A160">"Uge "&amp;D96&amp;" - "&amp;YEAR(C96)</f>
        <v>Uge 34 - 2015</v>
      </c>
      <c r="B96" s="71"/>
      <c r="C96" s="72">
        <f t="shared" si="9"/>
        <v>42233</v>
      </c>
      <c r="D96" s="71">
        <f t="shared" si="8"/>
        <v>34</v>
      </c>
      <c r="E96" s="71"/>
      <c r="F96" s="71"/>
      <c r="G96" s="71"/>
    </row>
    <row r="97" spans="1:7" ht="14.25" hidden="1">
      <c r="A97" s="71" t="str">
        <f t="shared" si="10"/>
        <v>Uge 35 - 2015</v>
      </c>
      <c r="B97" s="71"/>
      <c r="C97" s="72">
        <f t="shared" si="9"/>
        <v>42240</v>
      </c>
      <c r="D97" s="71">
        <f t="shared" si="8"/>
        <v>35</v>
      </c>
      <c r="E97" s="71"/>
      <c r="F97" s="71"/>
      <c r="G97" s="71"/>
    </row>
    <row r="98" spans="1:7" ht="14.25" hidden="1">
      <c r="A98" s="71" t="str">
        <f t="shared" si="10"/>
        <v>Uge 36 - 2015</v>
      </c>
      <c r="B98" s="71"/>
      <c r="C98" s="72">
        <f t="shared" si="9"/>
        <v>42247</v>
      </c>
      <c r="D98" s="71">
        <f t="shared" si="8"/>
        <v>36</v>
      </c>
      <c r="E98" s="71"/>
      <c r="F98" s="71"/>
      <c r="G98" s="71"/>
    </row>
    <row r="99" spans="1:7" ht="14.25" hidden="1">
      <c r="A99" s="71" t="str">
        <f t="shared" si="10"/>
        <v>Uge 37 - 2015</v>
      </c>
      <c r="B99" s="71"/>
      <c r="C99" s="72">
        <f t="shared" si="9"/>
        <v>42254</v>
      </c>
      <c r="D99" s="71">
        <f t="shared" si="8"/>
        <v>37</v>
      </c>
      <c r="E99" s="71"/>
      <c r="F99" s="71"/>
      <c r="G99" s="71"/>
    </row>
    <row r="100" spans="1:7" ht="14.25" hidden="1">
      <c r="A100" s="71" t="str">
        <f t="shared" si="10"/>
        <v>Uge 38 - 2015</v>
      </c>
      <c r="B100" s="71"/>
      <c r="C100" s="72">
        <f t="shared" si="9"/>
        <v>42261</v>
      </c>
      <c r="D100" s="71">
        <f t="shared" si="8"/>
        <v>38</v>
      </c>
      <c r="E100" s="71"/>
      <c r="F100" s="71"/>
      <c r="G100" s="71"/>
    </row>
    <row r="101" spans="1:7" ht="14.25" hidden="1">
      <c r="A101" s="71" t="str">
        <f t="shared" si="10"/>
        <v>Uge 39 - 2015</v>
      </c>
      <c r="B101" s="71"/>
      <c r="C101" s="72">
        <f t="shared" si="9"/>
        <v>42268</v>
      </c>
      <c r="D101" s="71">
        <f t="shared" si="8"/>
        <v>39</v>
      </c>
      <c r="E101" s="71"/>
      <c r="F101" s="71"/>
      <c r="G101" s="71"/>
    </row>
    <row r="102" spans="1:7" ht="14.25" hidden="1">
      <c r="A102" s="71" t="str">
        <f t="shared" si="10"/>
        <v>Uge 40 - 2015</v>
      </c>
      <c r="B102" s="71"/>
      <c r="C102" s="72">
        <f t="shared" si="9"/>
        <v>42275</v>
      </c>
      <c r="D102" s="71">
        <f t="shared" si="8"/>
        <v>40</v>
      </c>
      <c r="E102" s="71"/>
      <c r="F102" s="71"/>
      <c r="G102" s="71"/>
    </row>
    <row r="103" spans="1:7" ht="14.25" hidden="1">
      <c r="A103" s="71" t="str">
        <f t="shared" si="10"/>
        <v>Uge 41 - 2015</v>
      </c>
      <c r="B103" s="71"/>
      <c r="C103" s="72">
        <f t="shared" si="9"/>
        <v>42282</v>
      </c>
      <c r="D103" s="71">
        <f t="shared" si="8"/>
        <v>41</v>
      </c>
      <c r="E103" s="71"/>
      <c r="F103" s="71"/>
      <c r="G103" s="71"/>
    </row>
    <row r="104" spans="1:7" ht="14.25" hidden="1">
      <c r="A104" s="71" t="str">
        <f t="shared" si="10"/>
        <v>Uge 42 - 2015</v>
      </c>
      <c r="B104" s="71"/>
      <c r="C104" s="72">
        <f t="shared" si="9"/>
        <v>42289</v>
      </c>
      <c r="D104" s="71">
        <f t="shared" si="8"/>
        <v>42</v>
      </c>
      <c r="E104" s="71"/>
      <c r="F104" s="71"/>
      <c r="G104" s="71"/>
    </row>
    <row r="105" spans="1:7" ht="14.25" hidden="1">
      <c r="A105" s="71" t="str">
        <f t="shared" si="10"/>
        <v>Uge 43 - 2015</v>
      </c>
      <c r="B105" s="71"/>
      <c r="C105" s="72">
        <f t="shared" si="9"/>
        <v>42296</v>
      </c>
      <c r="D105" s="71">
        <f t="shared" si="8"/>
        <v>43</v>
      </c>
      <c r="E105" s="71"/>
      <c r="F105" s="71"/>
      <c r="G105" s="71"/>
    </row>
    <row r="106" spans="1:7" ht="14.25" hidden="1">
      <c r="A106" s="71" t="str">
        <f t="shared" si="10"/>
        <v>Uge 44 - 2015</v>
      </c>
      <c r="B106" s="71"/>
      <c r="C106" s="72">
        <f t="shared" si="9"/>
        <v>42303</v>
      </c>
      <c r="D106" s="71">
        <f t="shared" si="8"/>
        <v>44</v>
      </c>
      <c r="E106" s="71"/>
      <c r="F106" s="71"/>
      <c r="G106" s="71"/>
    </row>
    <row r="107" spans="1:7" ht="14.25" hidden="1">
      <c r="A107" s="71" t="str">
        <f t="shared" si="10"/>
        <v>Uge 45 - 2015</v>
      </c>
      <c r="B107" s="71"/>
      <c r="C107" s="72">
        <f t="shared" si="9"/>
        <v>42310</v>
      </c>
      <c r="D107" s="71">
        <f t="shared" si="8"/>
        <v>45</v>
      </c>
      <c r="E107" s="71"/>
      <c r="F107" s="71"/>
      <c r="G107" s="71"/>
    </row>
    <row r="108" spans="1:7" ht="14.25" hidden="1">
      <c r="A108" s="71" t="str">
        <f t="shared" si="10"/>
        <v>Uge 46 - 2015</v>
      </c>
      <c r="B108" s="71"/>
      <c r="C108" s="72">
        <f t="shared" si="9"/>
        <v>42317</v>
      </c>
      <c r="D108" s="71">
        <f t="shared" si="8"/>
        <v>46</v>
      </c>
      <c r="E108" s="71"/>
      <c r="F108" s="71"/>
      <c r="G108" s="71"/>
    </row>
    <row r="109" spans="1:7" ht="14.25" hidden="1">
      <c r="A109" s="71" t="str">
        <f t="shared" si="10"/>
        <v>Uge 47 - 2015</v>
      </c>
      <c r="B109" s="71"/>
      <c r="C109" s="72">
        <f t="shared" si="9"/>
        <v>42324</v>
      </c>
      <c r="D109" s="71">
        <f t="shared" si="8"/>
        <v>47</v>
      </c>
      <c r="E109" s="71"/>
      <c r="F109" s="71"/>
      <c r="G109" s="71"/>
    </row>
    <row r="110" spans="1:7" ht="14.25" hidden="1">
      <c r="A110" s="71" t="str">
        <f t="shared" si="10"/>
        <v>Uge 48 - 2015</v>
      </c>
      <c r="B110" s="71"/>
      <c r="C110" s="72">
        <f t="shared" si="9"/>
        <v>42331</v>
      </c>
      <c r="D110" s="71">
        <f t="shared" si="8"/>
        <v>48</v>
      </c>
      <c r="E110" s="71"/>
      <c r="F110" s="71"/>
      <c r="G110" s="71"/>
    </row>
    <row r="111" spans="1:7" ht="14.25" hidden="1">
      <c r="A111" s="71" t="str">
        <f t="shared" si="10"/>
        <v>Uge 49 - 2015</v>
      </c>
      <c r="B111" s="71"/>
      <c r="C111" s="72">
        <f t="shared" si="9"/>
        <v>42338</v>
      </c>
      <c r="D111" s="71">
        <f t="shared" si="8"/>
        <v>49</v>
      </c>
      <c r="E111" s="71"/>
      <c r="F111" s="71"/>
      <c r="G111" s="71"/>
    </row>
    <row r="112" spans="1:7" ht="14.25" hidden="1">
      <c r="A112" s="71" t="str">
        <f t="shared" si="10"/>
        <v>Uge 50 - 2015</v>
      </c>
      <c r="B112" s="71"/>
      <c r="C112" s="72">
        <f t="shared" si="9"/>
        <v>42345</v>
      </c>
      <c r="D112" s="71">
        <f t="shared" si="8"/>
        <v>50</v>
      </c>
      <c r="E112" s="71"/>
      <c r="F112" s="71"/>
      <c r="G112" s="71"/>
    </row>
    <row r="113" spans="1:7" ht="14.25" hidden="1">
      <c r="A113" s="71" t="str">
        <f t="shared" si="10"/>
        <v>Uge 51 - 2015</v>
      </c>
      <c r="B113" s="71"/>
      <c r="C113" s="72">
        <f t="shared" si="9"/>
        <v>42352</v>
      </c>
      <c r="D113" s="71">
        <f t="shared" si="8"/>
        <v>51</v>
      </c>
      <c r="E113" s="71"/>
      <c r="F113" s="71"/>
      <c r="G113" s="71"/>
    </row>
    <row r="114" spans="1:7" ht="14.25" hidden="1">
      <c r="A114" s="71" t="str">
        <f t="shared" si="10"/>
        <v>Uge 52 - 2015</v>
      </c>
      <c r="B114" s="71"/>
      <c r="C114" s="72">
        <f t="shared" si="9"/>
        <v>42359</v>
      </c>
      <c r="D114" s="71">
        <f t="shared" si="8"/>
        <v>52</v>
      </c>
      <c r="E114" s="71"/>
      <c r="F114" s="71"/>
      <c r="G114" s="71"/>
    </row>
    <row r="115" spans="1:7" ht="14.25" hidden="1">
      <c r="A115" s="71" t="str">
        <f t="shared" si="10"/>
        <v>Uge 53 - 2015</v>
      </c>
      <c r="B115" s="71"/>
      <c r="C115" s="72">
        <f t="shared" si="9"/>
        <v>42366</v>
      </c>
      <c r="D115" s="71">
        <f t="shared" si="8"/>
        <v>53</v>
      </c>
      <c r="E115" s="71"/>
      <c r="F115" s="71"/>
      <c r="G115" s="71"/>
    </row>
    <row r="116" spans="1:7" ht="14.25" hidden="1">
      <c r="A116" s="71" t="str">
        <f t="shared" si="10"/>
        <v>Uge 1 - 2016</v>
      </c>
      <c r="B116" s="71"/>
      <c r="C116" s="72">
        <v>42373</v>
      </c>
      <c r="D116" s="71">
        <v>1</v>
      </c>
      <c r="E116" s="71"/>
      <c r="F116" s="71"/>
      <c r="G116" s="71"/>
    </row>
    <row r="117" spans="1:7" ht="14.25" hidden="1">
      <c r="A117" s="71" t="str">
        <f t="shared" si="10"/>
        <v>Uge 2 - 2016</v>
      </c>
      <c r="B117" s="71"/>
      <c r="C117" s="72">
        <f>+C116+7</f>
        <v>42380</v>
      </c>
      <c r="D117" s="71">
        <f>D116+1</f>
        <v>2</v>
      </c>
      <c r="E117" s="71"/>
      <c r="F117" s="71"/>
      <c r="G117" s="71"/>
    </row>
    <row r="118" spans="1:7" ht="14.25" hidden="1">
      <c r="A118" s="71" t="str">
        <f t="shared" si="10"/>
        <v>Uge 3 - 2016</v>
      </c>
      <c r="B118" s="71"/>
      <c r="C118" s="72">
        <f t="shared" si="9"/>
        <v>42387</v>
      </c>
      <c r="D118" s="71">
        <f aca="true" t="shared" si="11" ref="D118:D167">D117+1</f>
        <v>3</v>
      </c>
      <c r="E118" s="71"/>
      <c r="F118" s="71"/>
      <c r="G118" s="71"/>
    </row>
    <row r="119" spans="1:7" ht="14.25" hidden="1">
      <c r="A119" s="71" t="str">
        <f t="shared" si="10"/>
        <v>Uge 4 - 2016</v>
      </c>
      <c r="B119" s="71"/>
      <c r="C119" s="72">
        <f t="shared" si="9"/>
        <v>42394</v>
      </c>
      <c r="D119" s="71">
        <f t="shared" si="11"/>
        <v>4</v>
      </c>
      <c r="E119" s="71"/>
      <c r="F119" s="71"/>
      <c r="G119" s="71"/>
    </row>
    <row r="120" spans="1:7" ht="14.25" hidden="1">
      <c r="A120" s="71" t="str">
        <f t="shared" si="10"/>
        <v>Uge 5 - 2016</v>
      </c>
      <c r="B120" s="71"/>
      <c r="C120" s="72">
        <f t="shared" si="9"/>
        <v>42401</v>
      </c>
      <c r="D120" s="71">
        <f t="shared" si="11"/>
        <v>5</v>
      </c>
      <c r="E120" s="71"/>
      <c r="F120" s="71"/>
      <c r="G120" s="71"/>
    </row>
    <row r="121" spans="1:7" ht="14.25" hidden="1">
      <c r="A121" s="71" t="str">
        <f t="shared" si="10"/>
        <v>Uge 6 - 2016</v>
      </c>
      <c r="B121" s="71"/>
      <c r="C121" s="72">
        <f t="shared" si="9"/>
        <v>42408</v>
      </c>
      <c r="D121" s="71">
        <f t="shared" si="11"/>
        <v>6</v>
      </c>
      <c r="E121" s="71"/>
      <c r="F121" s="71"/>
      <c r="G121" s="71"/>
    </row>
    <row r="122" spans="1:7" ht="14.25" hidden="1">
      <c r="A122" s="71" t="str">
        <f t="shared" si="10"/>
        <v>Uge 7 - 2016</v>
      </c>
      <c r="B122" s="71"/>
      <c r="C122" s="72">
        <f t="shared" si="9"/>
        <v>42415</v>
      </c>
      <c r="D122" s="71">
        <f t="shared" si="11"/>
        <v>7</v>
      </c>
      <c r="E122" s="71"/>
      <c r="F122" s="71"/>
      <c r="G122" s="71"/>
    </row>
    <row r="123" spans="1:7" ht="14.25" hidden="1">
      <c r="A123" s="71" t="str">
        <f t="shared" si="10"/>
        <v>Uge 8 - 2016</v>
      </c>
      <c r="B123" s="71"/>
      <c r="C123" s="72">
        <f t="shared" si="9"/>
        <v>42422</v>
      </c>
      <c r="D123" s="71">
        <f t="shared" si="11"/>
        <v>8</v>
      </c>
      <c r="E123" s="71"/>
      <c r="F123" s="71"/>
      <c r="G123" s="71"/>
    </row>
    <row r="124" spans="1:7" ht="14.25" hidden="1">
      <c r="A124" s="71" t="str">
        <f t="shared" si="10"/>
        <v>Uge 9 - 2016</v>
      </c>
      <c r="B124" s="71"/>
      <c r="C124" s="72">
        <f t="shared" si="9"/>
        <v>42429</v>
      </c>
      <c r="D124" s="71">
        <f t="shared" si="11"/>
        <v>9</v>
      </c>
      <c r="E124" s="71"/>
      <c r="F124" s="71"/>
      <c r="G124" s="71"/>
    </row>
    <row r="125" spans="1:7" ht="14.25" hidden="1">
      <c r="A125" s="71" t="str">
        <f t="shared" si="10"/>
        <v>Uge 10 - 2016</v>
      </c>
      <c r="B125" s="71"/>
      <c r="C125" s="72">
        <f t="shared" si="9"/>
        <v>42436</v>
      </c>
      <c r="D125" s="71">
        <f t="shared" si="11"/>
        <v>10</v>
      </c>
      <c r="E125" s="71"/>
      <c r="F125" s="71"/>
      <c r="G125" s="71"/>
    </row>
    <row r="126" spans="1:7" ht="14.25" hidden="1">
      <c r="A126" s="71" t="str">
        <f t="shared" si="10"/>
        <v>Uge 11 - 2016</v>
      </c>
      <c r="B126" s="71"/>
      <c r="C126" s="72">
        <f t="shared" si="9"/>
        <v>42443</v>
      </c>
      <c r="D126" s="71">
        <f t="shared" si="11"/>
        <v>11</v>
      </c>
      <c r="E126" s="71"/>
      <c r="F126" s="71"/>
      <c r="G126" s="71"/>
    </row>
    <row r="127" spans="1:7" ht="14.25" hidden="1">
      <c r="A127" s="71" t="str">
        <f t="shared" si="10"/>
        <v>Uge 12 - 2016</v>
      </c>
      <c r="B127" s="71"/>
      <c r="C127" s="72">
        <f t="shared" si="9"/>
        <v>42450</v>
      </c>
      <c r="D127" s="71">
        <f t="shared" si="11"/>
        <v>12</v>
      </c>
      <c r="E127" s="71"/>
      <c r="F127" s="71"/>
      <c r="G127" s="71"/>
    </row>
    <row r="128" spans="1:7" ht="14.25" hidden="1">
      <c r="A128" s="71" t="str">
        <f t="shared" si="10"/>
        <v>Uge 13 - 2016</v>
      </c>
      <c r="B128" s="71"/>
      <c r="C128" s="72">
        <f t="shared" si="9"/>
        <v>42457</v>
      </c>
      <c r="D128" s="71">
        <f t="shared" si="11"/>
        <v>13</v>
      </c>
      <c r="E128" s="71"/>
      <c r="F128" s="71"/>
      <c r="G128" s="71"/>
    </row>
    <row r="129" spans="1:7" ht="14.25" hidden="1">
      <c r="A129" s="71" t="str">
        <f t="shared" si="10"/>
        <v>Uge 14 - 2016</v>
      </c>
      <c r="B129" s="71"/>
      <c r="C129" s="72">
        <f t="shared" si="9"/>
        <v>42464</v>
      </c>
      <c r="D129" s="71">
        <f t="shared" si="11"/>
        <v>14</v>
      </c>
      <c r="E129" s="71"/>
      <c r="F129" s="71"/>
      <c r="G129" s="71"/>
    </row>
    <row r="130" spans="1:7" ht="14.25" hidden="1">
      <c r="A130" s="71" t="str">
        <f t="shared" si="10"/>
        <v>Uge 15 - 2016</v>
      </c>
      <c r="B130" s="71"/>
      <c r="C130" s="72">
        <f t="shared" si="9"/>
        <v>42471</v>
      </c>
      <c r="D130" s="71">
        <f t="shared" si="11"/>
        <v>15</v>
      </c>
      <c r="E130" s="71"/>
      <c r="F130" s="71"/>
      <c r="G130" s="71"/>
    </row>
    <row r="131" spans="1:7" ht="14.25" hidden="1">
      <c r="A131" s="71" t="str">
        <f t="shared" si="10"/>
        <v>Uge 16 - 2016</v>
      </c>
      <c r="B131" s="71"/>
      <c r="C131" s="72">
        <f aca="true" t="shared" si="12" ref="C131:C194">+C130+7</f>
        <v>42478</v>
      </c>
      <c r="D131" s="71">
        <f t="shared" si="11"/>
        <v>16</v>
      </c>
      <c r="E131" s="71"/>
      <c r="F131" s="71"/>
      <c r="G131" s="71"/>
    </row>
    <row r="132" spans="1:7" ht="14.25" hidden="1">
      <c r="A132" s="71" t="str">
        <f t="shared" si="10"/>
        <v>Uge 17 - 2016</v>
      </c>
      <c r="B132" s="71"/>
      <c r="C132" s="72">
        <f t="shared" si="12"/>
        <v>42485</v>
      </c>
      <c r="D132" s="71">
        <f t="shared" si="11"/>
        <v>17</v>
      </c>
      <c r="E132" s="71"/>
      <c r="F132" s="71"/>
      <c r="G132" s="71"/>
    </row>
    <row r="133" spans="1:7" ht="14.25" hidden="1">
      <c r="A133" s="71" t="str">
        <f t="shared" si="10"/>
        <v>Uge 18 - 2016</v>
      </c>
      <c r="B133" s="71"/>
      <c r="C133" s="72">
        <f t="shared" si="12"/>
        <v>42492</v>
      </c>
      <c r="D133" s="71">
        <f t="shared" si="11"/>
        <v>18</v>
      </c>
      <c r="E133" s="71"/>
      <c r="F133" s="71"/>
      <c r="G133" s="71"/>
    </row>
    <row r="134" spans="1:7" ht="14.25" hidden="1">
      <c r="A134" s="71" t="str">
        <f t="shared" si="10"/>
        <v>Uge 19 - 2016</v>
      </c>
      <c r="B134" s="71"/>
      <c r="C134" s="72">
        <f t="shared" si="12"/>
        <v>42499</v>
      </c>
      <c r="D134" s="71">
        <f t="shared" si="11"/>
        <v>19</v>
      </c>
      <c r="E134" s="71"/>
      <c r="F134" s="71"/>
      <c r="G134" s="71"/>
    </row>
    <row r="135" spans="1:7" ht="14.25" hidden="1">
      <c r="A135" s="71" t="str">
        <f t="shared" si="10"/>
        <v>Uge 20 - 2016</v>
      </c>
      <c r="B135" s="71"/>
      <c r="C135" s="72">
        <f t="shared" si="12"/>
        <v>42506</v>
      </c>
      <c r="D135" s="71">
        <f t="shared" si="11"/>
        <v>20</v>
      </c>
      <c r="E135" s="71"/>
      <c r="F135" s="71"/>
      <c r="G135" s="71"/>
    </row>
    <row r="136" spans="1:7" ht="14.25" hidden="1">
      <c r="A136" s="71" t="str">
        <f t="shared" si="10"/>
        <v>Uge 21 - 2016</v>
      </c>
      <c r="B136" s="71"/>
      <c r="C136" s="72">
        <f t="shared" si="12"/>
        <v>42513</v>
      </c>
      <c r="D136" s="71">
        <f t="shared" si="11"/>
        <v>21</v>
      </c>
      <c r="E136" s="71"/>
      <c r="F136" s="71"/>
      <c r="G136" s="71"/>
    </row>
    <row r="137" spans="1:7" ht="14.25" hidden="1">
      <c r="A137" s="71" t="str">
        <f t="shared" si="10"/>
        <v>Uge 22 - 2016</v>
      </c>
      <c r="B137" s="71"/>
      <c r="C137" s="72">
        <f t="shared" si="12"/>
        <v>42520</v>
      </c>
      <c r="D137" s="71">
        <f t="shared" si="11"/>
        <v>22</v>
      </c>
      <c r="E137" s="71"/>
      <c r="F137" s="71"/>
      <c r="G137" s="71"/>
    </row>
    <row r="138" spans="1:7" ht="14.25" hidden="1">
      <c r="A138" s="71" t="str">
        <f t="shared" si="10"/>
        <v>Uge 23 - 2016</v>
      </c>
      <c r="B138" s="71"/>
      <c r="C138" s="72">
        <f t="shared" si="12"/>
        <v>42527</v>
      </c>
      <c r="D138" s="71">
        <f t="shared" si="11"/>
        <v>23</v>
      </c>
      <c r="E138" s="71"/>
      <c r="F138" s="71"/>
      <c r="G138" s="71"/>
    </row>
    <row r="139" spans="1:7" ht="14.25" hidden="1">
      <c r="A139" s="71" t="str">
        <f t="shared" si="10"/>
        <v>Uge 24 - 2016</v>
      </c>
      <c r="B139" s="71"/>
      <c r="C139" s="72">
        <f t="shared" si="12"/>
        <v>42534</v>
      </c>
      <c r="D139" s="71">
        <f t="shared" si="11"/>
        <v>24</v>
      </c>
      <c r="E139" s="71"/>
      <c r="F139" s="71"/>
      <c r="G139" s="71"/>
    </row>
    <row r="140" spans="1:7" ht="14.25" hidden="1">
      <c r="A140" s="71" t="str">
        <f t="shared" si="10"/>
        <v>Uge 25 - 2016</v>
      </c>
      <c r="B140" s="71"/>
      <c r="C140" s="72">
        <f t="shared" si="12"/>
        <v>42541</v>
      </c>
      <c r="D140" s="71">
        <f t="shared" si="11"/>
        <v>25</v>
      </c>
      <c r="E140" s="71"/>
      <c r="F140" s="71"/>
      <c r="G140" s="71"/>
    </row>
    <row r="141" spans="1:7" ht="14.25" hidden="1">
      <c r="A141" s="71" t="str">
        <f t="shared" si="10"/>
        <v>Uge 26 - 2016</v>
      </c>
      <c r="B141" s="71"/>
      <c r="C141" s="72">
        <f t="shared" si="12"/>
        <v>42548</v>
      </c>
      <c r="D141" s="71">
        <f t="shared" si="11"/>
        <v>26</v>
      </c>
      <c r="E141" s="71"/>
      <c r="F141" s="71"/>
      <c r="G141" s="71"/>
    </row>
    <row r="142" spans="1:7" ht="14.25" hidden="1">
      <c r="A142" s="71" t="str">
        <f t="shared" si="10"/>
        <v>Uge 27 - 2016</v>
      </c>
      <c r="B142" s="71"/>
      <c r="C142" s="72">
        <f t="shared" si="12"/>
        <v>42555</v>
      </c>
      <c r="D142" s="71">
        <f t="shared" si="11"/>
        <v>27</v>
      </c>
      <c r="E142" s="71"/>
      <c r="F142" s="71"/>
      <c r="G142" s="71"/>
    </row>
    <row r="143" spans="1:7" ht="14.25" hidden="1">
      <c r="A143" s="71" t="str">
        <f t="shared" si="10"/>
        <v>Uge 28 - 2016</v>
      </c>
      <c r="B143" s="71"/>
      <c r="C143" s="72">
        <f t="shared" si="12"/>
        <v>42562</v>
      </c>
      <c r="D143" s="71">
        <f t="shared" si="11"/>
        <v>28</v>
      </c>
      <c r="E143" s="71"/>
      <c r="F143" s="71"/>
      <c r="G143" s="71"/>
    </row>
    <row r="144" spans="1:7" ht="14.25" hidden="1">
      <c r="A144" s="71" t="str">
        <f t="shared" si="10"/>
        <v>Uge 29 - 2016</v>
      </c>
      <c r="B144" s="71"/>
      <c r="C144" s="72">
        <f t="shared" si="12"/>
        <v>42569</v>
      </c>
      <c r="D144" s="71">
        <f t="shared" si="11"/>
        <v>29</v>
      </c>
      <c r="E144" s="71"/>
      <c r="F144" s="71"/>
      <c r="G144" s="71"/>
    </row>
    <row r="145" spans="1:7" ht="14.25" hidden="1">
      <c r="A145" s="71" t="str">
        <f t="shared" si="10"/>
        <v>Uge 30 - 2016</v>
      </c>
      <c r="B145" s="71"/>
      <c r="C145" s="72">
        <f t="shared" si="12"/>
        <v>42576</v>
      </c>
      <c r="D145" s="71">
        <f t="shared" si="11"/>
        <v>30</v>
      </c>
      <c r="E145" s="71"/>
      <c r="F145" s="71"/>
      <c r="G145" s="71"/>
    </row>
    <row r="146" spans="1:7" ht="14.25" hidden="1">
      <c r="A146" s="71" t="str">
        <f t="shared" si="10"/>
        <v>Uge 31 - 2016</v>
      </c>
      <c r="B146" s="71"/>
      <c r="C146" s="72">
        <f t="shared" si="12"/>
        <v>42583</v>
      </c>
      <c r="D146" s="71">
        <f t="shared" si="11"/>
        <v>31</v>
      </c>
      <c r="E146" s="71"/>
      <c r="F146" s="71"/>
      <c r="G146" s="71"/>
    </row>
    <row r="147" spans="1:7" ht="14.25" hidden="1">
      <c r="A147" s="71" t="str">
        <f t="shared" si="10"/>
        <v>Uge 32 - 2016</v>
      </c>
      <c r="B147" s="71"/>
      <c r="C147" s="72">
        <f t="shared" si="12"/>
        <v>42590</v>
      </c>
      <c r="D147" s="71">
        <f t="shared" si="11"/>
        <v>32</v>
      </c>
      <c r="E147" s="71"/>
      <c r="F147" s="71"/>
      <c r="G147" s="71"/>
    </row>
    <row r="148" spans="1:7" ht="14.25" hidden="1">
      <c r="A148" s="71" t="str">
        <f t="shared" si="10"/>
        <v>Uge 33 - 2016</v>
      </c>
      <c r="B148" s="71"/>
      <c r="C148" s="72">
        <f t="shared" si="12"/>
        <v>42597</v>
      </c>
      <c r="D148" s="71">
        <f t="shared" si="11"/>
        <v>33</v>
      </c>
      <c r="E148" s="71"/>
      <c r="F148" s="71"/>
      <c r="G148" s="71"/>
    </row>
    <row r="149" spans="1:7" ht="14.25" hidden="1">
      <c r="A149" s="71" t="str">
        <f t="shared" si="10"/>
        <v>Uge 34 - 2016</v>
      </c>
      <c r="B149" s="71"/>
      <c r="C149" s="72">
        <f t="shared" si="12"/>
        <v>42604</v>
      </c>
      <c r="D149" s="71">
        <f t="shared" si="11"/>
        <v>34</v>
      </c>
      <c r="E149" s="71"/>
      <c r="F149" s="71"/>
      <c r="G149" s="71"/>
    </row>
    <row r="150" spans="1:7" ht="14.25" hidden="1">
      <c r="A150" s="71" t="str">
        <f t="shared" si="10"/>
        <v>Uge 35 - 2016</v>
      </c>
      <c r="B150" s="71"/>
      <c r="C150" s="72">
        <f t="shared" si="12"/>
        <v>42611</v>
      </c>
      <c r="D150" s="71">
        <f t="shared" si="11"/>
        <v>35</v>
      </c>
      <c r="E150" s="71"/>
      <c r="F150" s="71"/>
      <c r="G150" s="71"/>
    </row>
    <row r="151" spans="1:7" ht="14.25" hidden="1">
      <c r="A151" s="71" t="str">
        <f t="shared" si="10"/>
        <v>Uge 36 - 2016</v>
      </c>
      <c r="B151" s="71"/>
      <c r="C151" s="72">
        <f t="shared" si="12"/>
        <v>42618</v>
      </c>
      <c r="D151" s="71">
        <f t="shared" si="11"/>
        <v>36</v>
      </c>
      <c r="E151" s="71"/>
      <c r="F151" s="71"/>
      <c r="G151" s="71"/>
    </row>
    <row r="152" spans="1:7" ht="14.25" hidden="1">
      <c r="A152" s="71" t="str">
        <f t="shared" si="10"/>
        <v>Uge 37 - 2016</v>
      </c>
      <c r="B152" s="71"/>
      <c r="C152" s="72">
        <f t="shared" si="12"/>
        <v>42625</v>
      </c>
      <c r="D152" s="71">
        <f t="shared" si="11"/>
        <v>37</v>
      </c>
      <c r="E152" s="71"/>
      <c r="F152" s="71"/>
      <c r="G152" s="71"/>
    </row>
    <row r="153" spans="1:7" ht="14.25" hidden="1">
      <c r="A153" s="71" t="str">
        <f t="shared" si="10"/>
        <v>Uge 38 - 2016</v>
      </c>
      <c r="B153" s="71"/>
      <c r="C153" s="72">
        <f t="shared" si="12"/>
        <v>42632</v>
      </c>
      <c r="D153" s="71">
        <f t="shared" si="11"/>
        <v>38</v>
      </c>
      <c r="E153" s="71"/>
      <c r="F153" s="71"/>
      <c r="G153" s="71"/>
    </row>
    <row r="154" spans="1:7" ht="14.25" hidden="1">
      <c r="A154" s="71" t="str">
        <f t="shared" si="10"/>
        <v>Uge 39 - 2016</v>
      </c>
      <c r="B154" s="71"/>
      <c r="C154" s="72">
        <f t="shared" si="12"/>
        <v>42639</v>
      </c>
      <c r="D154" s="71">
        <f t="shared" si="11"/>
        <v>39</v>
      </c>
      <c r="E154" s="71"/>
      <c r="F154" s="71"/>
      <c r="G154" s="71"/>
    </row>
    <row r="155" spans="1:7" ht="14.25" hidden="1">
      <c r="A155" s="71" t="str">
        <f t="shared" si="10"/>
        <v>Uge 40 - 2016</v>
      </c>
      <c r="B155" s="71"/>
      <c r="C155" s="72">
        <f t="shared" si="12"/>
        <v>42646</v>
      </c>
      <c r="D155" s="71">
        <f t="shared" si="11"/>
        <v>40</v>
      </c>
      <c r="E155" s="71"/>
      <c r="F155" s="71"/>
      <c r="G155" s="71"/>
    </row>
    <row r="156" spans="1:7" ht="14.25" hidden="1">
      <c r="A156" s="71" t="str">
        <f t="shared" si="10"/>
        <v>Uge 41 - 2016</v>
      </c>
      <c r="B156" s="71"/>
      <c r="C156" s="72">
        <f t="shared" si="12"/>
        <v>42653</v>
      </c>
      <c r="D156" s="71">
        <f t="shared" si="11"/>
        <v>41</v>
      </c>
      <c r="E156" s="71"/>
      <c r="F156" s="71"/>
      <c r="G156" s="71"/>
    </row>
    <row r="157" spans="1:7" ht="14.25" hidden="1">
      <c r="A157" s="71" t="str">
        <f t="shared" si="10"/>
        <v>Uge 42 - 2016</v>
      </c>
      <c r="B157" s="71"/>
      <c r="C157" s="72">
        <f t="shared" si="12"/>
        <v>42660</v>
      </c>
      <c r="D157" s="71">
        <f t="shared" si="11"/>
        <v>42</v>
      </c>
      <c r="E157" s="71"/>
      <c r="F157" s="71"/>
      <c r="G157" s="71"/>
    </row>
    <row r="158" spans="1:7" ht="14.25" hidden="1">
      <c r="A158" s="71" t="str">
        <f t="shared" si="10"/>
        <v>Uge 43 - 2016</v>
      </c>
      <c r="B158" s="71"/>
      <c r="C158" s="72">
        <f t="shared" si="12"/>
        <v>42667</v>
      </c>
      <c r="D158" s="71">
        <f t="shared" si="11"/>
        <v>43</v>
      </c>
      <c r="E158" s="71"/>
      <c r="F158" s="71"/>
      <c r="G158" s="71"/>
    </row>
    <row r="159" spans="1:7" ht="14.25" hidden="1">
      <c r="A159" s="71" t="str">
        <f t="shared" si="10"/>
        <v>Uge 44 - 2016</v>
      </c>
      <c r="B159" s="71"/>
      <c r="C159" s="72">
        <f t="shared" si="12"/>
        <v>42674</v>
      </c>
      <c r="D159" s="71">
        <f t="shared" si="11"/>
        <v>44</v>
      </c>
      <c r="E159" s="71"/>
      <c r="F159" s="71"/>
      <c r="G159" s="71"/>
    </row>
    <row r="160" spans="1:7" ht="14.25" hidden="1">
      <c r="A160" s="71" t="str">
        <f t="shared" si="10"/>
        <v>Uge 45 - 2016</v>
      </c>
      <c r="B160" s="71"/>
      <c r="C160" s="72">
        <f t="shared" si="12"/>
        <v>42681</v>
      </c>
      <c r="D160" s="71">
        <f t="shared" si="11"/>
        <v>45</v>
      </c>
      <c r="E160" s="71"/>
      <c r="F160" s="71"/>
      <c r="G160" s="71"/>
    </row>
    <row r="161" spans="1:7" ht="14.25" hidden="1">
      <c r="A161" s="71" t="str">
        <f aca="true" t="shared" si="13" ref="A161:A224">"Uge "&amp;D161&amp;" - "&amp;YEAR(C161)</f>
        <v>Uge 46 - 2016</v>
      </c>
      <c r="B161" s="71"/>
      <c r="C161" s="72">
        <f t="shared" si="12"/>
        <v>42688</v>
      </c>
      <c r="D161" s="71">
        <f t="shared" si="11"/>
        <v>46</v>
      </c>
      <c r="E161" s="71"/>
      <c r="F161" s="71"/>
      <c r="G161" s="71"/>
    </row>
    <row r="162" spans="1:7" ht="14.25" hidden="1">
      <c r="A162" s="71" t="str">
        <f t="shared" si="13"/>
        <v>Uge 47 - 2016</v>
      </c>
      <c r="B162" s="71"/>
      <c r="C162" s="72">
        <f t="shared" si="12"/>
        <v>42695</v>
      </c>
      <c r="D162" s="71">
        <f t="shared" si="11"/>
        <v>47</v>
      </c>
      <c r="E162" s="71"/>
      <c r="F162" s="71"/>
      <c r="G162" s="71"/>
    </row>
    <row r="163" spans="1:7" ht="14.25" hidden="1">
      <c r="A163" s="71" t="str">
        <f t="shared" si="13"/>
        <v>Uge 48 - 2016</v>
      </c>
      <c r="B163" s="71"/>
      <c r="C163" s="72">
        <f t="shared" si="12"/>
        <v>42702</v>
      </c>
      <c r="D163" s="71">
        <f t="shared" si="11"/>
        <v>48</v>
      </c>
      <c r="E163" s="71"/>
      <c r="F163" s="71"/>
      <c r="G163" s="71"/>
    </row>
    <row r="164" spans="1:7" ht="14.25" hidden="1">
      <c r="A164" s="71" t="str">
        <f t="shared" si="13"/>
        <v>Uge 49 - 2016</v>
      </c>
      <c r="B164" s="71"/>
      <c r="C164" s="72">
        <f t="shared" si="12"/>
        <v>42709</v>
      </c>
      <c r="D164" s="71">
        <f t="shared" si="11"/>
        <v>49</v>
      </c>
      <c r="E164" s="71"/>
      <c r="F164" s="71"/>
      <c r="G164" s="71"/>
    </row>
    <row r="165" spans="1:7" ht="14.25" hidden="1">
      <c r="A165" s="71" t="str">
        <f t="shared" si="13"/>
        <v>Uge 50 - 2016</v>
      </c>
      <c r="B165" s="71"/>
      <c r="C165" s="72">
        <f t="shared" si="12"/>
        <v>42716</v>
      </c>
      <c r="D165" s="71">
        <f t="shared" si="11"/>
        <v>50</v>
      </c>
      <c r="E165" s="71"/>
      <c r="F165" s="71"/>
      <c r="G165" s="71"/>
    </row>
    <row r="166" spans="1:7" ht="14.25" hidden="1">
      <c r="A166" s="71" t="str">
        <f t="shared" si="13"/>
        <v>Uge 51 - 2016</v>
      </c>
      <c r="B166" s="71"/>
      <c r="C166" s="72">
        <f t="shared" si="12"/>
        <v>42723</v>
      </c>
      <c r="D166" s="71">
        <f t="shared" si="11"/>
        <v>51</v>
      </c>
      <c r="E166" s="71"/>
      <c r="F166" s="71"/>
      <c r="G166" s="71"/>
    </row>
    <row r="167" spans="1:7" ht="14.25" hidden="1">
      <c r="A167" s="71" t="str">
        <f t="shared" si="13"/>
        <v>Uge 52 - 2016</v>
      </c>
      <c r="B167" s="71"/>
      <c r="C167" s="72">
        <f t="shared" si="12"/>
        <v>42730</v>
      </c>
      <c r="D167" s="71">
        <f t="shared" si="11"/>
        <v>52</v>
      </c>
      <c r="E167" s="71"/>
      <c r="F167" s="71"/>
      <c r="G167" s="71"/>
    </row>
    <row r="168" spans="1:7" ht="14.25" hidden="1">
      <c r="A168" s="71" t="str">
        <f t="shared" si="13"/>
        <v>Uge 1 - 2017</v>
      </c>
      <c r="B168" s="71"/>
      <c r="C168" s="72">
        <f t="shared" si="12"/>
        <v>42737</v>
      </c>
      <c r="D168" s="71">
        <f>_xlfn.ISOWEEKNUM(C168)</f>
        <v>1</v>
      </c>
      <c r="E168" s="71"/>
      <c r="F168" s="71"/>
      <c r="G168" s="71"/>
    </row>
    <row r="169" spans="1:7" ht="14.25" hidden="1">
      <c r="A169" s="71" t="str">
        <f t="shared" si="13"/>
        <v>Uge 2 - 2017</v>
      </c>
      <c r="B169" s="71"/>
      <c r="C169" s="72">
        <f t="shared" si="12"/>
        <v>42744</v>
      </c>
      <c r="D169" s="71">
        <f aca="true" t="shared" si="14" ref="D169:D232">_xlfn.ISOWEEKNUM(C169)</f>
        <v>2</v>
      </c>
      <c r="E169" s="71"/>
      <c r="F169" s="71"/>
      <c r="G169" s="71"/>
    </row>
    <row r="170" spans="1:7" ht="14.25" hidden="1">
      <c r="A170" s="71" t="str">
        <f t="shared" si="13"/>
        <v>Uge 3 - 2017</v>
      </c>
      <c r="B170" s="71"/>
      <c r="C170" s="72">
        <f t="shared" si="12"/>
        <v>42751</v>
      </c>
      <c r="D170" s="71">
        <f t="shared" si="14"/>
        <v>3</v>
      </c>
      <c r="E170" s="71"/>
      <c r="F170" s="71"/>
      <c r="G170" s="71"/>
    </row>
    <row r="171" spans="1:7" ht="14.25" hidden="1">
      <c r="A171" s="71" t="str">
        <f t="shared" si="13"/>
        <v>Uge 4 - 2017</v>
      </c>
      <c r="B171" s="71"/>
      <c r="C171" s="72">
        <f t="shared" si="12"/>
        <v>42758</v>
      </c>
      <c r="D171" s="71">
        <f t="shared" si="14"/>
        <v>4</v>
      </c>
      <c r="E171" s="71"/>
      <c r="F171" s="71"/>
      <c r="G171" s="71"/>
    </row>
    <row r="172" spans="1:7" ht="14.25" hidden="1">
      <c r="A172" s="71" t="str">
        <f t="shared" si="13"/>
        <v>Uge 5 - 2017</v>
      </c>
      <c r="B172" s="71"/>
      <c r="C172" s="72">
        <f t="shared" si="12"/>
        <v>42765</v>
      </c>
      <c r="D172" s="71">
        <f t="shared" si="14"/>
        <v>5</v>
      </c>
      <c r="E172" s="71"/>
      <c r="F172" s="71"/>
      <c r="G172" s="71"/>
    </row>
    <row r="173" spans="1:7" ht="14.25" hidden="1">
      <c r="A173" s="71" t="str">
        <f t="shared" si="13"/>
        <v>Uge 6 - 2017</v>
      </c>
      <c r="B173" s="71"/>
      <c r="C173" s="72">
        <f t="shared" si="12"/>
        <v>42772</v>
      </c>
      <c r="D173" s="71">
        <f t="shared" si="14"/>
        <v>6</v>
      </c>
      <c r="E173" s="71"/>
      <c r="F173" s="71"/>
      <c r="G173" s="71"/>
    </row>
    <row r="174" spans="1:7" ht="14.25" hidden="1">
      <c r="A174" s="71" t="str">
        <f t="shared" si="13"/>
        <v>Uge 7 - 2017</v>
      </c>
      <c r="B174" s="71"/>
      <c r="C174" s="72">
        <f t="shared" si="12"/>
        <v>42779</v>
      </c>
      <c r="D174" s="71">
        <f t="shared" si="14"/>
        <v>7</v>
      </c>
      <c r="E174" s="71"/>
      <c r="F174" s="71"/>
      <c r="G174" s="71"/>
    </row>
    <row r="175" spans="1:7" ht="14.25" hidden="1">
      <c r="A175" s="71" t="str">
        <f t="shared" si="13"/>
        <v>Uge 8 - 2017</v>
      </c>
      <c r="B175" s="71"/>
      <c r="C175" s="72">
        <f t="shared" si="12"/>
        <v>42786</v>
      </c>
      <c r="D175" s="71">
        <f t="shared" si="14"/>
        <v>8</v>
      </c>
      <c r="E175" s="71"/>
      <c r="F175" s="71"/>
      <c r="G175" s="71"/>
    </row>
    <row r="176" spans="1:7" ht="14.25" hidden="1">
      <c r="A176" s="71" t="str">
        <f t="shared" si="13"/>
        <v>Uge 9 - 2017</v>
      </c>
      <c r="B176" s="71"/>
      <c r="C176" s="72">
        <f t="shared" si="12"/>
        <v>42793</v>
      </c>
      <c r="D176" s="71">
        <f t="shared" si="14"/>
        <v>9</v>
      </c>
      <c r="E176" s="71"/>
      <c r="F176" s="71"/>
      <c r="G176" s="71"/>
    </row>
    <row r="177" spans="1:7" ht="14.25" hidden="1">
      <c r="A177" s="71" t="str">
        <f t="shared" si="13"/>
        <v>Uge 10 - 2017</v>
      </c>
      <c r="B177" s="71"/>
      <c r="C177" s="72">
        <f t="shared" si="12"/>
        <v>42800</v>
      </c>
      <c r="D177" s="71">
        <f t="shared" si="14"/>
        <v>10</v>
      </c>
      <c r="E177" s="71"/>
      <c r="F177" s="71"/>
      <c r="G177" s="71"/>
    </row>
    <row r="178" spans="1:7" ht="14.25" hidden="1">
      <c r="A178" s="71" t="str">
        <f t="shared" si="13"/>
        <v>Uge 11 - 2017</v>
      </c>
      <c r="B178" s="71"/>
      <c r="C178" s="72">
        <f t="shared" si="12"/>
        <v>42807</v>
      </c>
      <c r="D178" s="71">
        <f t="shared" si="14"/>
        <v>11</v>
      </c>
      <c r="E178" s="71"/>
      <c r="F178" s="71"/>
      <c r="G178" s="71"/>
    </row>
    <row r="179" spans="1:7" ht="14.25" hidden="1">
      <c r="A179" s="71" t="str">
        <f t="shared" si="13"/>
        <v>Uge 12 - 2017</v>
      </c>
      <c r="B179" s="71"/>
      <c r="C179" s="72">
        <f t="shared" si="12"/>
        <v>42814</v>
      </c>
      <c r="D179" s="71">
        <f t="shared" si="14"/>
        <v>12</v>
      </c>
      <c r="E179" s="71"/>
      <c r="F179" s="71"/>
      <c r="G179" s="71"/>
    </row>
    <row r="180" spans="1:7" ht="14.25" hidden="1">
      <c r="A180" s="71" t="str">
        <f t="shared" si="13"/>
        <v>Uge 13 - 2017</v>
      </c>
      <c r="B180" s="71"/>
      <c r="C180" s="72">
        <f t="shared" si="12"/>
        <v>42821</v>
      </c>
      <c r="D180" s="71">
        <f t="shared" si="14"/>
        <v>13</v>
      </c>
      <c r="E180" s="71"/>
      <c r="F180" s="71"/>
      <c r="G180" s="71"/>
    </row>
    <row r="181" spans="1:7" ht="14.25" hidden="1">
      <c r="A181" s="71" t="str">
        <f t="shared" si="13"/>
        <v>Uge 14 - 2017</v>
      </c>
      <c r="B181" s="71"/>
      <c r="C181" s="72">
        <f t="shared" si="12"/>
        <v>42828</v>
      </c>
      <c r="D181" s="71">
        <f t="shared" si="14"/>
        <v>14</v>
      </c>
      <c r="E181" s="71"/>
      <c r="F181" s="71"/>
      <c r="G181" s="71"/>
    </row>
    <row r="182" spans="1:7" ht="14.25" hidden="1">
      <c r="A182" s="71" t="str">
        <f t="shared" si="13"/>
        <v>Uge 15 - 2017</v>
      </c>
      <c r="B182" s="71"/>
      <c r="C182" s="72">
        <f t="shared" si="12"/>
        <v>42835</v>
      </c>
      <c r="D182" s="71">
        <f t="shared" si="14"/>
        <v>15</v>
      </c>
      <c r="E182" s="71"/>
      <c r="F182" s="71"/>
      <c r="G182" s="71"/>
    </row>
    <row r="183" spans="1:7" ht="14.25" hidden="1">
      <c r="A183" s="71" t="str">
        <f t="shared" si="13"/>
        <v>Uge 16 - 2017</v>
      </c>
      <c r="B183" s="71"/>
      <c r="C183" s="72">
        <f t="shared" si="12"/>
        <v>42842</v>
      </c>
      <c r="D183" s="71">
        <f t="shared" si="14"/>
        <v>16</v>
      </c>
      <c r="E183" s="71"/>
      <c r="F183" s="71"/>
      <c r="G183" s="71"/>
    </row>
    <row r="184" spans="1:7" ht="14.25" hidden="1">
      <c r="A184" s="71" t="str">
        <f t="shared" si="13"/>
        <v>Uge 17 - 2017</v>
      </c>
      <c r="B184" s="71"/>
      <c r="C184" s="72">
        <f t="shared" si="12"/>
        <v>42849</v>
      </c>
      <c r="D184" s="71">
        <f t="shared" si="14"/>
        <v>17</v>
      </c>
      <c r="E184" s="71"/>
      <c r="F184" s="71"/>
      <c r="G184" s="71"/>
    </row>
    <row r="185" spans="1:7" ht="14.25" hidden="1">
      <c r="A185" s="71" t="str">
        <f t="shared" si="13"/>
        <v>Uge 18 - 2017</v>
      </c>
      <c r="B185" s="71"/>
      <c r="C185" s="72">
        <f t="shared" si="12"/>
        <v>42856</v>
      </c>
      <c r="D185" s="71">
        <f t="shared" si="14"/>
        <v>18</v>
      </c>
      <c r="E185" s="71"/>
      <c r="F185" s="71"/>
      <c r="G185" s="71"/>
    </row>
    <row r="186" spans="1:7" ht="14.25" hidden="1">
      <c r="A186" s="71" t="str">
        <f t="shared" si="13"/>
        <v>Uge 19 - 2017</v>
      </c>
      <c r="B186" s="71"/>
      <c r="C186" s="72">
        <f t="shared" si="12"/>
        <v>42863</v>
      </c>
      <c r="D186" s="71">
        <f t="shared" si="14"/>
        <v>19</v>
      </c>
      <c r="E186" s="71"/>
      <c r="F186" s="71"/>
      <c r="G186" s="71"/>
    </row>
    <row r="187" spans="1:7" ht="14.25" hidden="1">
      <c r="A187" s="71" t="str">
        <f t="shared" si="13"/>
        <v>Uge 20 - 2017</v>
      </c>
      <c r="B187" s="71"/>
      <c r="C187" s="72">
        <f t="shared" si="12"/>
        <v>42870</v>
      </c>
      <c r="D187" s="71">
        <f t="shared" si="14"/>
        <v>20</v>
      </c>
      <c r="E187" s="71"/>
      <c r="F187" s="71"/>
      <c r="G187" s="71"/>
    </row>
    <row r="188" spans="1:7" ht="14.25" hidden="1">
      <c r="A188" s="71" t="str">
        <f t="shared" si="13"/>
        <v>Uge 21 - 2017</v>
      </c>
      <c r="B188" s="71"/>
      <c r="C188" s="72">
        <f t="shared" si="12"/>
        <v>42877</v>
      </c>
      <c r="D188" s="71">
        <f t="shared" si="14"/>
        <v>21</v>
      </c>
      <c r="E188" s="71"/>
      <c r="F188" s="71"/>
      <c r="G188" s="71"/>
    </row>
    <row r="189" spans="1:7" ht="14.25" hidden="1">
      <c r="A189" s="71" t="str">
        <f t="shared" si="13"/>
        <v>Uge 22 - 2017</v>
      </c>
      <c r="B189" s="71"/>
      <c r="C189" s="72">
        <f t="shared" si="12"/>
        <v>42884</v>
      </c>
      <c r="D189" s="71">
        <f t="shared" si="14"/>
        <v>22</v>
      </c>
      <c r="E189" s="71"/>
      <c r="F189" s="71"/>
      <c r="G189" s="71"/>
    </row>
    <row r="190" spans="1:7" ht="14.25" hidden="1">
      <c r="A190" s="71" t="str">
        <f t="shared" si="13"/>
        <v>Uge 23 - 2017</v>
      </c>
      <c r="B190" s="71"/>
      <c r="C190" s="72">
        <f t="shared" si="12"/>
        <v>42891</v>
      </c>
      <c r="D190" s="71">
        <f t="shared" si="14"/>
        <v>23</v>
      </c>
      <c r="E190" s="71"/>
      <c r="F190" s="71"/>
      <c r="G190" s="71"/>
    </row>
    <row r="191" spans="1:7" ht="14.25" hidden="1">
      <c r="A191" s="71" t="str">
        <f t="shared" si="13"/>
        <v>Uge 24 - 2017</v>
      </c>
      <c r="B191" s="71"/>
      <c r="C191" s="72">
        <f t="shared" si="12"/>
        <v>42898</v>
      </c>
      <c r="D191" s="71">
        <f t="shared" si="14"/>
        <v>24</v>
      </c>
      <c r="E191" s="71"/>
      <c r="F191" s="71"/>
      <c r="G191" s="71"/>
    </row>
    <row r="192" spans="1:7" ht="14.25" hidden="1">
      <c r="A192" s="71" t="str">
        <f t="shared" si="13"/>
        <v>Uge 25 - 2017</v>
      </c>
      <c r="B192" s="71"/>
      <c r="C192" s="72">
        <f t="shared" si="12"/>
        <v>42905</v>
      </c>
      <c r="D192" s="71">
        <f t="shared" si="14"/>
        <v>25</v>
      </c>
      <c r="E192" s="71"/>
      <c r="F192" s="71"/>
      <c r="G192" s="71"/>
    </row>
    <row r="193" spans="1:7" ht="14.25" hidden="1">
      <c r="A193" s="71" t="str">
        <f t="shared" si="13"/>
        <v>Uge 26 - 2017</v>
      </c>
      <c r="B193" s="71"/>
      <c r="C193" s="72">
        <f t="shared" si="12"/>
        <v>42912</v>
      </c>
      <c r="D193" s="71">
        <f t="shared" si="14"/>
        <v>26</v>
      </c>
      <c r="E193" s="71"/>
      <c r="F193" s="71"/>
      <c r="G193" s="71"/>
    </row>
    <row r="194" spans="1:7" ht="14.25" hidden="1">
      <c r="A194" s="71" t="str">
        <f t="shared" si="13"/>
        <v>Uge 27 - 2017</v>
      </c>
      <c r="B194" s="71"/>
      <c r="C194" s="72">
        <f t="shared" si="12"/>
        <v>42919</v>
      </c>
      <c r="D194" s="71">
        <f t="shared" si="14"/>
        <v>27</v>
      </c>
      <c r="E194" s="71"/>
      <c r="F194" s="71"/>
      <c r="G194" s="71"/>
    </row>
    <row r="195" spans="1:7" ht="14.25" hidden="1">
      <c r="A195" s="71" t="str">
        <f t="shared" si="13"/>
        <v>Uge 28 - 2017</v>
      </c>
      <c r="B195" s="71"/>
      <c r="C195" s="72">
        <f aca="true" t="shared" si="15" ref="C195:C258">+C194+7</f>
        <v>42926</v>
      </c>
      <c r="D195" s="71">
        <f t="shared" si="14"/>
        <v>28</v>
      </c>
      <c r="E195" s="71"/>
      <c r="F195" s="71"/>
      <c r="G195" s="71"/>
    </row>
    <row r="196" spans="1:7" ht="14.25" hidden="1">
      <c r="A196" s="71" t="str">
        <f t="shared" si="13"/>
        <v>Uge 29 - 2017</v>
      </c>
      <c r="B196" s="71"/>
      <c r="C196" s="72">
        <f t="shared" si="15"/>
        <v>42933</v>
      </c>
      <c r="D196" s="71">
        <f t="shared" si="14"/>
        <v>29</v>
      </c>
      <c r="E196" s="71"/>
      <c r="F196" s="71"/>
      <c r="G196" s="71"/>
    </row>
    <row r="197" spans="1:7" ht="14.25" hidden="1">
      <c r="A197" s="71" t="str">
        <f t="shared" si="13"/>
        <v>Uge 30 - 2017</v>
      </c>
      <c r="B197" s="71"/>
      <c r="C197" s="72">
        <f t="shared" si="15"/>
        <v>42940</v>
      </c>
      <c r="D197" s="71">
        <f t="shared" si="14"/>
        <v>30</v>
      </c>
      <c r="E197" s="71"/>
      <c r="F197" s="71"/>
      <c r="G197" s="71"/>
    </row>
    <row r="198" spans="1:4" ht="14.25" hidden="1">
      <c r="A198" s="71" t="str">
        <f t="shared" si="13"/>
        <v>Uge 31 - 2017</v>
      </c>
      <c r="C198" s="72">
        <f t="shared" si="15"/>
        <v>42947</v>
      </c>
      <c r="D198" s="71">
        <f t="shared" si="14"/>
        <v>31</v>
      </c>
    </row>
    <row r="199" spans="1:4" ht="14.25" hidden="1">
      <c r="A199" s="71" t="str">
        <f t="shared" si="13"/>
        <v>Uge 32 - 2017</v>
      </c>
      <c r="C199" s="72">
        <f t="shared" si="15"/>
        <v>42954</v>
      </c>
      <c r="D199" s="71">
        <f t="shared" si="14"/>
        <v>32</v>
      </c>
    </row>
    <row r="200" spans="1:4" ht="14.25" hidden="1">
      <c r="A200" s="71" t="str">
        <f t="shared" si="13"/>
        <v>Uge 33 - 2017</v>
      </c>
      <c r="C200" s="72">
        <f t="shared" si="15"/>
        <v>42961</v>
      </c>
      <c r="D200" s="71">
        <f t="shared" si="14"/>
        <v>33</v>
      </c>
    </row>
    <row r="201" spans="1:4" ht="14.25" hidden="1">
      <c r="A201" s="71" t="str">
        <f t="shared" si="13"/>
        <v>Uge 34 - 2017</v>
      </c>
      <c r="C201" s="72">
        <f t="shared" si="15"/>
        <v>42968</v>
      </c>
      <c r="D201" s="71">
        <f t="shared" si="14"/>
        <v>34</v>
      </c>
    </row>
    <row r="202" spans="1:4" ht="14.25" hidden="1">
      <c r="A202" s="71" t="str">
        <f t="shared" si="13"/>
        <v>Uge 35 - 2017</v>
      </c>
      <c r="C202" s="72">
        <f t="shared" si="15"/>
        <v>42975</v>
      </c>
      <c r="D202" s="71">
        <f t="shared" si="14"/>
        <v>35</v>
      </c>
    </row>
    <row r="203" spans="1:4" ht="14.25" hidden="1">
      <c r="A203" s="71" t="str">
        <f t="shared" si="13"/>
        <v>Uge 36 - 2017</v>
      </c>
      <c r="C203" s="72">
        <f t="shared" si="15"/>
        <v>42982</v>
      </c>
      <c r="D203" s="71">
        <f t="shared" si="14"/>
        <v>36</v>
      </c>
    </row>
    <row r="204" spans="1:4" ht="14.25" hidden="1">
      <c r="A204" s="71" t="str">
        <f t="shared" si="13"/>
        <v>Uge 37 - 2017</v>
      </c>
      <c r="C204" s="72">
        <f t="shared" si="15"/>
        <v>42989</v>
      </c>
      <c r="D204" s="71">
        <f t="shared" si="14"/>
        <v>37</v>
      </c>
    </row>
    <row r="205" spans="1:4" ht="14.25" hidden="1">
      <c r="A205" s="71" t="str">
        <f t="shared" si="13"/>
        <v>Uge 38 - 2017</v>
      </c>
      <c r="C205" s="72">
        <f t="shared" si="15"/>
        <v>42996</v>
      </c>
      <c r="D205" s="71">
        <f t="shared" si="14"/>
        <v>38</v>
      </c>
    </row>
    <row r="206" spans="1:4" ht="14.25" hidden="1">
      <c r="A206" s="71" t="str">
        <f t="shared" si="13"/>
        <v>Uge 39 - 2017</v>
      </c>
      <c r="C206" s="72">
        <f t="shared" si="15"/>
        <v>43003</v>
      </c>
      <c r="D206" s="71">
        <f t="shared" si="14"/>
        <v>39</v>
      </c>
    </row>
    <row r="207" spans="1:4" ht="14.25" hidden="1">
      <c r="A207" s="71" t="str">
        <f t="shared" si="13"/>
        <v>Uge 40 - 2017</v>
      </c>
      <c r="C207" s="72">
        <f t="shared" si="15"/>
        <v>43010</v>
      </c>
      <c r="D207" s="71">
        <f t="shared" si="14"/>
        <v>40</v>
      </c>
    </row>
    <row r="208" spans="1:4" ht="14.25" hidden="1">
      <c r="A208" s="71" t="str">
        <f t="shared" si="13"/>
        <v>Uge 41 - 2017</v>
      </c>
      <c r="C208" s="72">
        <f t="shared" si="15"/>
        <v>43017</v>
      </c>
      <c r="D208" s="71">
        <f t="shared" si="14"/>
        <v>41</v>
      </c>
    </row>
    <row r="209" spans="1:4" ht="14.25" hidden="1">
      <c r="A209" s="71" t="str">
        <f t="shared" si="13"/>
        <v>Uge 42 - 2017</v>
      </c>
      <c r="C209" s="72">
        <f t="shared" si="15"/>
        <v>43024</v>
      </c>
      <c r="D209" s="71">
        <f t="shared" si="14"/>
        <v>42</v>
      </c>
    </row>
    <row r="210" spans="1:4" ht="14.25" hidden="1">
      <c r="A210" s="71" t="str">
        <f t="shared" si="13"/>
        <v>Uge 43 - 2017</v>
      </c>
      <c r="C210" s="72">
        <f t="shared" si="15"/>
        <v>43031</v>
      </c>
      <c r="D210" s="71">
        <f t="shared" si="14"/>
        <v>43</v>
      </c>
    </row>
    <row r="211" spans="1:4" ht="14.25" hidden="1">
      <c r="A211" s="71" t="str">
        <f t="shared" si="13"/>
        <v>Uge 44 - 2017</v>
      </c>
      <c r="C211" s="72">
        <f t="shared" si="15"/>
        <v>43038</v>
      </c>
      <c r="D211" s="71">
        <f t="shared" si="14"/>
        <v>44</v>
      </c>
    </row>
    <row r="212" spans="1:4" ht="14.25" hidden="1">
      <c r="A212" s="71" t="str">
        <f t="shared" si="13"/>
        <v>Uge 45 - 2017</v>
      </c>
      <c r="C212" s="72">
        <f t="shared" si="15"/>
        <v>43045</v>
      </c>
      <c r="D212" s="71">
        <f t="shared" si="14"/>
        <v>45</v>
      </c>
    </row>
    <row r="213" spans="1:4" ht="14.25" hidden="1">
      <c r="A213" s="71" t="str">
        <f t="shared" si="13"/>
        <v>Uge 46 - 2017</v>
      </c>
      <c r="C213" s="72">
        <f t="shared" si="15"/>
        <v>43052</v>
      </c>
      <c r="D213" s="71">
        <f t="shared" si="14"/>
        <v>46</v>
      </c>
    </row>
    <row r="214" spans="1:4" ht="14.25" hidden="1">
      <c r="A214" s="71" t="str">
        <f t="shared" si="13"/>
        <v>Uge 47 - 2017</v>
      </c>
      <c r="C214" s="72">
        <f t="shared" si="15"/>
        <v>43059</v>
      </c>
      <c r="D214" s="71">
        <f t="shared" si="14"/>
        <v>47</v>
      </c>
    </row>
    <row r="215" spans="1:4" ht="14.25" hidden="1">
      <c r="A215" s="71" t="str">
        <f t="shared" si="13"/>
        <v>Uge 48 - 2017</v>
      </c>
      <c r="C215" s="72">
        <f t="shared" si="15"/>
        <v>43066</v>
      </c>
      <c r="D215" s="71">
        <f t="shared" si="14"/>
        <v>48</v>
      </c>
    </row>
    <row r="216" spans="1:4" ht="14.25" hidden="1">
      <c r="A216" s="71" t="str">
        <f t="shared" si="13"/>
        <v>Uge 49 - 2017</v>
      </c>
      <c r="C216" s="72">
        <f t="shared" si="15"/>
        <v>43073</v>
      </c>
      <c r="D216" s="71">
        <f t="shared" si="14"/>
        <v>49</v>
      </c>
    </row>
    <row r="217" spans="1:4" ht="14.25" hidden="1">
      <c r="A217" s="71" t="str">
        <f t="shared" si="13"/>
        <v>Uge 50 - 2017</v>
      </c>
      <c r="C217" s="72">
        <f t="shared" si="15"/>
        <v>43080</v>
      </c>
      <c r="D217" s="71">
        <f t="shared" si="14"/>
        <v>50</v>
      </c>
    </row>
    <row r="218" spans="1:4" ht="14.25" hidden="1">
      <c r="A218" s="71" t="str">
        <f t="shared" si="13"/>
        <v>Uge 51 - 2017</v>
      </c>
      <c r="C218" s="72">
        <f t="shared" si="15"/>
        <v>43087</v>
      </c>
      <c r="D218" s="71">
        <f t="shared" si="14"/>
        <v>51</v>
      </c>
    </row>
    <row r="219" spans="1:4" ht="14.25" hidden="1">
      <c r="A219" s="71" t="str">
        <f t="shared" si="13"/>
        <v>Uge 52 - 2017</v>
      </c>
      <c r="C219" s="72">
        <f t="shared" si="15"/>
        <v>43094</v>
      </c>
      <c r="D219" s="71">
        <f t="shared" si="14"/>
        <v>52</v>
      </c>
    </row>
    <row r="220" spans="1:4" ht="14.25" hidden="1">
      <c r="A220" s="71" t="str">
        <f t="shared" si="13"/>
        <v>Uge 1 - 2018</v>
      </c>
      <c r="C220" s="72">
        <f>+C219+7</f>
        <v>43101</v>
      </c>
      <c r="D220" s="71">
        <f t="shared" si="14"/>
        <v>1</v>
      </c>
    </row>
    <row r="221" spans="1:4" ht="14.25" hidden="1">
      <c r="A221" s="71" t="str">
        <f t="shared" si="13"/>
        <v>Uge 2 - 2018</v>
      </c>
      <c r="C221" s="72">
        <f t="shared" si="15"/>
        <v>43108</v>
      </c>
      <c r="D221" s="71">
        <f t="shared" si="14"/>
        <v>2</v>
      </c>
    </row>
    <row r="222" spans="1:4" ht="14.25" hidden="1">
      <c r="A222" s="71" t="str">
        <f t="shared" si="13"/>
        <v>Uge 3 - 2018</v>
      </c>
      <c r="C222" s="72">
        <f t="shared" si="15"/>
        <v>43115</v>
      </c>
      <c r="D222" s="71">
        <f t="shared" si="14"/>
        <v>3</v>
      </c>
    </row>
    <row r="223" spans="1:4" ht="14.25" hidden="1">
      <c r="A223" s="71" t="str">
        <f t="shared" si="13"/>
        <v>Uge 4 - 2018</v>
      </c>
      <c r="C223" s="72">
        <f t="shared" si="15"/>
        <v>43122</v>
      </c>
      <c r="D223" s="71">
        <f t="shared" si="14"/>
        <v>4</v>
      </c>
    </row>
    <row r="224" spans="1:4" ht="14.25" hidden="1">
      <c r="A224" s="71" t="str">
        <f t="shared" si="13"/>
        <v>Uge 5 - 2018</v>
      </c>
      <c r="C224" s="72">
        <f t="shared" si="15"/>
        <v>43129</v>
      </c>
      <c r="D224" s="71">
        <f t="shared" si="14"/>
        <v>5</v>
      </c>
    </row>
    <row r="225" spans="1:4" ht="14.25" hidden="1">
      <c r="A225" s="71" t="str">
        <f aca="true" t="shared" si="16" ref="A225:A288">"Uge "&amp;D225&amp;" - "&amp;YEAR(C225)</f>
        <v>Uge 6 - 2018</v>
      </c>
      <c r="C225" s="72">
        <f t="shared" si="15"/>
        <v>43136</v>
      </c>
      <c r="D225" s="71">
        <f t="shared" si="14"/>
        <v>6</v>
      </c>
    </row>
    <row r="226" spans="1:4" ht="14.25" hidden="1">
      <c r="A226" s="71" t="str">
        <f t="shared" si="16"/>
        <v>Uge 7 - 2018</v>
      </c>
      <c r="C226" s="72">
        <f t="shared" si="15"/>
        <v>43143</v>
      </c>
      <c r="D226" s="71">
        <f t="shared" si="14"/>
        <v>7</v>
      </c>
    </row>
    <row r="227" spans="1:4" ht="14.25" hidden="1">
      <c r="A227" s="71" t="str">
        <f t="shared" si="16"/>
        <v>Uge 8 - 2018</v>
      </c>
      <c r="C227" s="72">
        <f t="shared" si="15"/>
        <v>43150</v>
      </c>
      <c r="D227" s="71">
        <f t="shared" si="14"/>
        <v>8</v>
      </c>
    </row>
    <row r="228" spans="1:4" ht="14.25" hidden="1">
      <c r="A228" s="71" t="str">
        <f t="shared" si="16"/>
        <v>Uge 9 - 2018</v>
      </c>
      <c r="C228" s="72">
        <f t="shared" si="15"/>
        <v>43157</v>
      </c>
      <c r="D228" s="71">
        <f t="shared" si="14"/>
        <v>9</v>
      </c>
    </row>
    <row r="229" spans="1:4" ht="14.25" hidden="1">
      <c r="A229" s="71" t="str">
        <f t="shared" si="16"/>
        <v>Uge 10 - 2018</v>
      </c>
      <c r="C229" s="72">
        <f t="shared" si="15"/>
        <v>43164</v>
      </c>
      <c r="D229" s="71">
        <f t="shared" si="14"/>
        <v>10</v>
      </c>
    </row>
    <row r="230" spans="1:4" ht="14.25" hidden="1">
      <c r="A230" s="71" t="str">
        <f t="shared" si="16"/>
        <v>Uge 11 - 2018</v>
      </c>
      <c r="C230" s="72">
        <f t="shared" si="15"/>
        <v>43171</v>
      </c>
      <c r="D230" s="71">
        <f t="shared" si="14"/>
        <v>11</v>
      </c>
    </row>
    <row r="231" spans="1:4" ht="14.25" hidden="1">
      <c r="A231" s="71" t="str">
        <f t="shared" si="16"/>
        <v>Uge 12 - 2018</v>
      </c>
      <c r="C231" s="72">
        <f t="shared" si="15"/>
        <v>43178</v>
      </c>
      <c r="D231" s="71">
        <f t="shared" si="14"/>
        <v>12</v>
      </c>
    </row>
    <row r="232" spans="1:4" ht="14.25" hidden="1">
      <c r="A232" s="71" t="str">
        <f t="shared" si="16"/>
        <v>Uge 13 - 2018</v>
      </c>
      <c r="C232" s="72">
        <f t="shared" si="15"/>
        <v>43185</v>
      </c>
      <c r="D232" s="71">
        <f t="shared" si="14"/>
        <v>13</v>
      </c>
    </row>
    <row r="233" spans="1:4" ht="14.25" hidden="1">
      <c r="A233" s="71" t="str">
        <f t="shared" si="16"/>
        <v>Uge 14 - 2018</v>
      </c>
      <c r="C233" s="72">
        <f t="shared" si="15"/>
        <v>43192</v>
      </c>
      <c r="D233" s="71">
        <f aca="true" t="shared" si="17" ref="D233:D296">_xlfn.ISOWEEKNUM(C233)</f>
        <v>14</v>
      </c>
    </row>
    <row r="234" spans="1:4" ht="14.25" hidden="1">
      <c r="A234" s="71" t="str">
        <f t="shared" si="16"/>
        <v>Uge 15 - 2018</v>
      </c>
      <c r="C234" s="72">
        <f t="shared" si="15"/>
        <v>43199</v>
      </c>
      <c r="D234" s="71">
        <f t="shared" si="17"/>
        <v>15</v>
      </c>
    </row>
    <row r="235" spans="1:4" ht="14.25" hidden="1">
      <c r="A235" s="71" t="str">
        <f t="shared" si="16"/>
        <v>Uge 16 - 2018</v>
      </c>
      <c r="C235" s="72">
        <f t="shared" si="15"/>
        <v>43206</v>
      </c>
      <c r="D235" s="71">
        <f t="shared" si="17"/>
        <v>16</v>
      </c>
    </row>
    <row r="236" spans="1:4" ht="14.25" hidden="1">
      <c r="A236" s="71" t="str">
        <f t="shared" si="16"/>
        <v>Uge 17 - 2018</v>
      </c>
      <c r="C236" s="72">
        <f t="shared" si="15"/>
        <v>43213</v>
      </c>
      <c r="D236" s="71">
        <f t="shared" si="17"/>
        <v>17</v>
      </c>
    </row>
    <row r="237" spans="1:4" ht="14.25" hidden="1">
      <c r="A237" s="71" t="str">
        <f t="shared" si="16"/>
        <v>Uge 18 - 2018</v>
      </c>
      <c r="C237" s="72">
        <f t="shared" si="15"/>
        <v>43220</v>
      </c>
      <c r="D237" s="71">
        <f t="shared" si="17"/>
        <v>18</v>
      </c>
    </row>
    <row r="238" spans="1:4" ht="14.25" hidden="1">
      <c r="A238" s="71" t="str">
        <f t="shared" si="16"/>
        <v>Uge 19 - 2018</v>
      </c>
      <c r="C238" s="72">
        <f t="shared" si="15"/>
        <v>43227</v>
      </c>
      <c r="D238" s="71">
        <f t="shared" si="17"/>
        <v>19</v>
      </c>
    </row>
    <row r="239" spans="1:4" ht="14.25" hidden="1">
      <c r="A239" s="71" t="str">
        <f t="shared" si="16"/>
        <v>Uge 20 - 2018</v>
      </c>
      <c r="C239" s="72">
        <f t="shared" si="15"/>
        <v>43234</v>
      </c>
      <c r="D239" s="71">
        <f t="shared" si="17"/>
        <v>20</v>
      </c>
    </row>
    <row r="240" spans="1:4" ht="14.25" hidden="1">
      <c r="A240" s="71" t="str">
        <f t="shared" si="16"/>
        <v>Uge 21 - 2018</v>
      </c>
      <c r="C240" s="72">
        <f t="shared" si="15"/>
        <v>43241</v>
      </c>
      <c r="D240" s="71">
        <f t="shared" si="17"/>
        <v>21</v>
      </c>
    </row>
    <row r="241" spans="1:4" ht="14.25" hidden="1">
      <c r="A241" s="71" t="str">
        <f t="shared" si="16"/>
        <v>Uge 22 - 2018</v>
      </c>
      <c r="C241" s="72">
        <f t="shared" si="15"/>
        <v>43248</v>
      </c>
      <c r="D241" s="71">
        <f t="shared" si="17"/>
        <v>22</v>
      </c>
    </row>
    <row r="242" spans="1:4" ht="14.25" hidden="1">
      <c r="A242" s="71" t="str">
        <f t="shared" si="16"/>
        <v>Uge 23 - 2018</v>
      </c>
      <c r="C242" s="72">
        <f t="shared" si="15"/>
        <v>43255</v>
      </c>
      <c r="D242" s="71">
        <f t="shared" si="17"/>
        <v>23</v>
      </c>
    </row>
    <row r="243" spans="1:4" ht="14.25" hidden="1">
      <c r="A243" s="71" t="str">
        <f t="shared" si="16"/>
        <v>Uge 24 - 2018</v>
      </c>
      <c r="C243" s="72">
        <f t="shared" si="15"/>
        <v>43262</v>
      </c>
      <c r="D243" s="71">
        <f t="shared" si="17"/>
        <v>24</v>
      </c>
    </row>
    <row r="244" spans="1:4" ht="14.25" hidden="1">
      <c r="A244" s="71" t="str">
        <f t="shared" si="16"/>
        <v>Uge 25 - 2018</v>
      </c>
      <c r="C244" s="72">
        <f t="shared" si="15"/>
        <v>43269</v>
      </c>
      <c r="D244" s="71">
        <f t="shared" si="17"/>
        <v>25</v>
      </c>
    </row>
    <row r="245" spans="1:4" ht="14.25" hidden="1">
      <c r="A245" s="71" t="str">
        <f t="shared" si="16"/>
        <v>Uge 26 - 2018</v>
      </c>
      <c r="C245" s="72">
        <f t="shared" si="15"/>
        <v>43276</v>
      </c>
      <c r="D245" s="71">
        <f t="shared" si="17"/>
        <v>26</v>
      </c>
    </row>
    <row r="246" spans="1:4" ht="14.25" hidden="1">
      <c r="A246" s="71" t="str">
        <f t="shared" si="16"/>
        <v>Uge 27 - 2018</v>
      </c>
      <c r="C246" s="72">
        <f t="shared" si="15"/>
        <v>43283</v>
      </c>
      <c r="D246" s="71">
        <f t="shared" si="17"/>
        <v>27</v>
      </c>
    </row>
    <row r="247" spans="1:4" ht="14.25" hidden="1">
      <c r="A247" s="71" t="str">
        <f t="shared" si="16"/>
        <v>Uge 28 - 2018</v>
      </c>
      <c r="C247" s="72">
        <f t="shared" si="15"/>
        <v>43290</v>
      </c>
      <c r="D247" s="71">
        <f t="shared" si="17"/>
        <v>28</v>
      </c>
    </row>
    <row r="248" spans="1:4" ht="14.25" hidden="1">
      <c r="A248" s="71" t="str">
        <f t="shared" si="16"/>
        <v>Uge 29 - 2018</v>
      </c>
      <c r="C248" s="72">
        <f t="shared" si="15"/>
        <v>43297</v>
      </c>
      <c r="D248" s="71">
        <f t="shared" si="17"/>
        <v>29</v>
      </c>
    </row>
    <row r="249" spans="1:4" ht="14.25" hidden="1">
      <c r="A249" s="71" t="str">
        <f t="shared" si="16"/>
        <v>Uge 30 - 2018</v>
      </c>
      <c r="C249" s="72">
        <f t="shared" si="15"/>
        <v>43304</v>
      </c>
      <c r="D249" s="71">
        <f t="shared" si="17"/>
        <v>30</v>
      </c>
    </row>
    <row r="250" spans="1:4" ht="14.25" hidden="1">
      <c r="A250" s="71" t="str">
        <f t="shared" si="16"/>
        <v>Uge 31 - 2018</v>
      </c>
      <c r="C250" s="72">
        <f t="shared" si="15"/>
        <v>43311</v>
      </c>
      <c r="D250" s="71">
        <f t="shared" si="17"/>
        <v>31</v>
      </c>
    </row>
    <row r="251" spans="1:4" ht="14.25" hidden="1">
      <c r="A251" s="71" t="str">
        <f t="shared" si="16"/>
        <v>Uge 32 - 2018</v>
      </c>
      <c r="C251" s="72">
        <f t="shared" si="15"/>
        <v>43318</v>
      </c>
      <c r="D251" s="71">
        <f t="shared" si="17"/>
        <v>32</v>
      </c>
    </row>
    <row r="252" spans="1:4" ht="14.25" hidden="1">
      <c r="A252" s="71" t="str">
        <f t="shared" si="16"/>
        <v>Uge 33 - 2018</v>
      </c>
      <c r="C252" s="72">
        <f t="shared" si="15"/>
        <v>43325</v>
      </c>
      <c r="D252" s="71">
        <f t="shared" si="17"/>
        <v>33</v>
      </c>
    </row>
    <row r="253" spans="1:4" ht="14.25" hidden="1">
      <c r="A253" s="71" t="str">
        <f t="shared" si="16"/>
        <v>Uge 34 - 2018</v>
      </c>
      <c r="C253" s="72">
        <f t="shared" si="15"/>
        <v>43332</v>
      </c>
      <c r="D253" s="71">
        <f t="shared" si="17"/>
        <v>34</v>
      </c>
    </row>
    <row r="254" spans="1:4" ht="14.25" hidden="1">
      <c r="A254" s="71" t="str">
        <f t="shared" si="16"/>
        <v>Uge 35 - 2018</v>
      </c>
      <c r="C254" s="72">
        <f t="shared" si="15"/>
        <v>43339</v>
      </c>
      <c r="D254" s="71">
        <f t="shared" si="17"/>
        <v>35</v>
      </c>
    </row>
    <row r="255" spans="1:4" ht="14.25" hidden="1">
      <c r="A255" s="71" t="str">
        <f t="shared" si="16"/>
        <v>Uge 36 - 2018</v>
      </c>
      <c r="C255" s="72">
        <f t="shared" si="15"/>
        <v>43346</v>
      </c>
      <c r="D255" s="71">
        <f t="shared" si="17"/>
        <v>36</v>
      </c>
    </row>
    <row r="256" spans="1:4" ht="14.25" hidden="1">
      <c r="A256" s="71" t="str">
        <f t="shared" si="16"/>
        <v>Uge 37 - 2018</v>
      </c>
      <c r="C256" s="72">
        <f t="shared" si="15"/>
        <v>43353</v>
      </c>
      <c r="D256" s="71">
        <f t="shared" si="17"/>
        <v>37</v>
      </c>
    </row>
    <row r="257" spans="1:4" ht="14.25" hidden="1">
      <c r="A257" s="71" t="str">
        <f t="shared" si="16"/>
        <v>Uge 38 - 2018</v>
      </c>
      <c r="C257" s="72">
        <f t="shared" si="15"/>
        <v>43360</v>
      </c>
      <c r="D257" s="71">
        <f t="shared" si="17"/>
        <v>38</v>
      </c>
    </row>
    <row r="258" spans="1:4" ht="14.25" hidden="1">
      <c r="A258" s="71" t="str">
        <f t="shared" si="16"/>
        <v>Uge 39 - 2018</v>
      </c>
      <c r="C258" s="72">
        <f t="shared" si="15"/>
        <v>43367</v>
      </c>
      <c r="D258" s="71">
        <f t="shared" si="17"/>
        <v>39</v>
      </c>
    </row>
    <row r="259" spans="1:4" ht="14.25" hidden="1">
      <c r="A259" s="71" t="str">
        <f t="shared" si="16"/>
        <v>Uge 40 - 2018</v>
      </c>
      <c r="C259" s="72">
        <f aca="true" t="shared" si="18" ref="C259:C322">+C258+7</f>
        <v>43374</v>
      </c>
      <c r="D259" s="71">
        <f t="shared" si="17"/>
        <v>40</v>
      </c>
    </row>
    <row r="260" spans="1:4" ht="14.25" hidden="1">
      <c r="A260" s="71" t="str">
        <f t="shared" si="16"/>
        <v>Uge 41 - 2018</v>
      </c>
      <c r="C260" s="72">
        <f t="shared" si="18"/>
        <v>43381</v>
      </c>
      <c r="D260" s="71">
        <f t="shared" si="17"/>
        <v>41</v>
      </c>
    </row>
    <row r="261" spans="1:4" ht="14.25" hidden="1">
      <c r="A261" s="71" t="str">
        <f t="shared" si="16"/>
        <v>Uge 42 - 2018</v>
      </c>
      <c r="C261" s="72">
        <f t="shared" si="18"/>
        <v>43388</v>
      </c>
      <c r="D261" s="71">
        <f t="shared" si="17"/>
        <v>42</v>
      </c>
    </row>
    <row r="262" spans="1:4" ht="14.25" hidden="1">
      <c r="A262" s="71" t="str">
        <f t="shared" si="16"/>
        <v>Uge 43 - 2018</v>
      </c>
      <c r="C262" s="72">
        <f t="shared" si="18"/>
        <v>43395</v>
      </c>
      <c r="D262" s="71">
        <f t="shared" si="17"/>
        <v>43</v>
      </c>
    </row>
    <row r="263" spans="1:4" ht="14.25" hidden="1">
      <c r="A263" s="71" t="str">
        <f t="shared" si="16"/>
        <v>Uge 44 - 2018</v>
      </c>
      <c r="C263" s="72">
        <f t="shared" si="18"/>
        <v>43402</v>
      </c>
      <c r="D263" s="71">
        <f t="shared" si="17"/>
        <v>44</v>
      </c>
    </row>
    <row r="264" spans="1:4" ht="14.25" hidden="1">
      <c r="A264" s="71" t="str">
        <f t="shared" si="16"/>
        <v>Uge 45 - 2018</v>
      </c>
      <c r="C264" s="72">
        <f t="shared" si="18"/>
        <v>43409</v>
      </c>
      <c r="D264" s="71">
        <f t="shared" si="17"/>
        <v>45</v>
      </c>
    </row>
    <row r="265" spans="1:4" ht="14.25" hidden="1">
      <c r="A265" s="71" t="str">
        <f t="shared" si="16"/>
        <v>Uge 46 - 2018</v>
      </c>
      <c r="C265" s="72">
        <f t="shared" si="18"/>
        <v>43416</v>
      </c>
      <c r="D265" s="71">
        <f t="shared" si="17"/>
        <v>46</v>
      </c>
    </row>
    <row r="266" spans="1:4" ht="14.25" hidden="1">
      <c r="A266" s="71" t="str">
        <f t="shared" si="16"/>
        <v>Uge 47 - 2018</v>
      </c>
      <c r="C266" s="72">
        <f t="shared" si="18"/>
        <v>43423</v>
      </c>
      <c r="D266" s="71">
        <f t="shared" si="17"/>
        <v>47</v>
      </c>
    </row>
    <row r="267" spans="1:4" ht="14.25" hidden="1">
      <c r="A267" s="71" t="str">
        <f t="shared" si="16"/>
        <v>Uge 48 - 2018</v>
      </c>
      <c r="C267" s="72">
        <f t="shared" si="18"/>
        <v>43430</v>
      </c>
      <c r="D267" s="71">
        <f t="shared" si="17"/>
        <v>48</v>
      </c>
    </row>
    <row r="268" spans="1:4" ht="14.25" hidden="1">
      <c r="A268" s="71" t="str">
        <f t="shared" si="16"/>
        <v>Uge 49 - 2018</v>
      </c>
      <c r="C268" s="72">
        <f t="shared" si="18"/>
        <v>43437</v>
      </c>
      <c r="D268" s="71">
        <f t="shared" si="17"/>
        <v>49</v>
      </c>
    </row>
    <row r="269" spans="1:4" ht="14.25" hidden="1">
      <c r="A269" s="71" t="str">
        <f t="shared" si="16"/>
        <v>Uge 50 - 2018</v>
      </c>
      <c r="C269" s="72">
        <f t="shared" si="18"/>
        <v>43444</v>
      </c>
      <c r="D269" s="71">
        <f t="shared" si="17"/>
        <v>50</v>
      </c>
    </row>
    <row r="270" spans="1:4" ht="14.25" hidden="1">
      <c r="A270" s="71" t="str">
        <f t="shared" si="16"/>
        <v>Uge 51 - 2018</v>
      </c>
      <c r="C270" s="72">
        <f t="shared" si="18"/>
        <v>43451</v>
      </c>
      <c r="D270" s="71">
        <f t="shared" si="17"/>
        <v>51</v>
      </c>
    </row>
    <row r="271" spans="1:4" ht="14.25" hidden="1">
      <c r="A271" s="71" t="str">
        <f t="shared" si="16"/>
        <v>Uge 52 - 2018</v>
      </c>
      <c r="C271" s="72">
        <f t="shared" si="18"/>
        <v>43458</v>
      </c>
      <c r="D271" s="71">
        <f t="shared" si="17"/>
        <v>52</v>
      </c>
    </row>
    <row r="272" spans="1:4" ht="14.25" hidden="1">
      <c r="A272" s="71" t="str">
        <f>"Uge "&amp;D272&amp;" - "&amp;"2019"</f>
        <v>Uge 1 - 2019</v>
      </c>
      <c r="C272" s="72">
        <f t="shared" si="18"/>
        <v>43465</v>
      </c>
      <c r="D272" s="71">
        <f t="shared" si="17"/>
        <v>1</v>
      </c>
    </row>
    <row r="273" spans="1:4" ht="14.25" hidden="1">
      <c r="A273" s="71" t="str">
        <f t="shared" si="16"/>
        <v>Uge 2 - 2019</v>
      </c>
      <c r="C273" s="72">
        <f t="shared" si="18"/>
        <v>43472</v>
      </c>
      <c r="D273" s="71">
        <f t="shared" si="17"/>
        <v>2</v>
      </c>
    </row>
    <row r="274" spans="1:4" ht="14.25" hidden="1">
      <c r="A274" s="71" t="str">
        <f t="shared" si="16"/>
        <v>Uge 3 - 2019</v>
      </c>
      <c r="C274" s="72">
        <f t="shared" si="18"/>
        <v>43479</v>
      </c>
      <c r="D274" s="71">
        <f t="shared" si="17"/>
        <v>3</v>
      </c>
    </row>
    <row r="275" spans="1:4" ht="14.25" hidden="1">
      <c r="A275" s="71" t="str">
        <f t="shared" si="16"/>
        <v>Uge 4 - 2019</v>
      </c>
      <c r="C275" s="72">
        <f t="shared" si="18"/>
        <v>43486</v>
      </c>
      <c r="D275" s="71">
        <f t="shared" si="17"/>
        <v>4</v>
      </c>
    </row>
    <row r="276" spans="1:4" ht="14.25" hidden="1">
      <c r="A276" s="71" t="str">
        <f t="shared" si="16"/>
        <v>Uge 5 - 2019</v>
      </c>
      <c r="C276" s="72">
        <f t="shared" si="18"/>
        <v>43493</v>
      </c>
      <c r="D276" s="71">
        <f t="shared" si="17"/>
        <v>5</v>
      </c>
    </row>
    <row r="277" spans="1:4" ht="14.25" hidden="1">
      <c r="A277" s="71" t="str">
        <f t="shared" si="16"/>
        <v>Uge 6 - 2019</v>
      </c>
      <c r="C277" s="72">
        <f t="shared" si="18"/>
        <v>43500</v>
      </c>
      <c r="D277" s="71">
        <f t="shared" si="17"/>
        <v>6</v>
      </c>
    </row>
    <row r="278" spans="1:4" ht="14.25" hidden="1">
      <c r="A278" s="71" t="str">
        <f t="shared" si="16"/>
        <v>Uge 7 - 2019</v>
      </c>
      <c r="C278" s="72">
        <f t="shared" si="18"/>
        <v>43507</v>
      </c>
      <c r="D278" s="71">
        <f t="shared" si="17"/>
        <v>7</v>
      </c>
    </row>
    <row r="279" spans="1:4" ht="14.25" hidden="1">
      <c r="A279" s="71" t="str">
        <f t="shared" si="16"/>
        <v>Uge 8 - 2019</v>
      </c>
      <c r="C279" s="72">
        <f t="shared" si="18"/>
        <v>43514</v>
      </c>
      <c r="D279" s="71">
        <f t="shared" si="17"/>
        <v>8</v>
      </c>
    </row>
    <row r="280" spans="1:4" ht="14.25" hidden="1">
      <c r="A280" s="71" t="str">
        <f t="shared" si="16"/>
        <v>Uge 9 - 2019</v>
      </c>
      <c r="C280" s="72">
        <f t="shared" si="18"/>
        <v>43521</v>
      </c>
      <c r="D280" s="71">
        <f t="shared" si="17"/>
        <v>9</v>
      </c>
    </row>
    <row r="281" spans="1:4" ht="14.25" hidden="1">
      <c r="A281" s="71" t="str">
        <f t="shared" si="16"/>
        <v>Uge 10 - 2019</v>
      </c>
      <c r="C281" s="72">
        <f t="shared" si="18"/>
        <v>43528</v>
      </c>
      <c r="D281" s="71">
        <f t="shared" si="17"/>
        <v>10</v>
      </c>
    </row>
    <row r="282" spans="1:4" ht="14.25" hidden="1">
      <c r="A282" s="71" t="str">
        <f t="shared" si="16"/>
        <v>Uge 11 - 2019</v>
      </c>
      <c r="C282" s="72">
        <f t="shared" si="18"/>
        <v>43535</v>
      </c>
      <c r="D282" s="71">
        <f t="shared" si="17"/>
        <v>11</v>
      </c>
    </row>
    <row r="283" spans="1:4" ht="14.25" hidden="1">
      <c r="A283" s="71" t="str">
        <f t="shared" si="16"/>
        <v>Uge 12 - 2019</v>
      </c>
      <c r="C283" s="72">
        <f t="shared" si="18"/>
        <v>43542</v>
      </c>
      <c r="D283" s="71">
        <f t="shared" si="17"/>
        <v>12</v>
      </c>
    </row>
    <row r="284" spans="1:4" ht="14.25" hidden="1">
      <c r="A284" s="71" t="str">
        <f t="shared" si="16"/>
        <v>Uge 13 - 2019</v>
      </c>
      <c r="C284" s="72">
        <f t="shared" si="18"/>
        <v>43549</v>
      </c>
      <c r="D284" s="71">
        <f t="shared" si="17"/>
        <v>13</v>
      </c>
    </row>
    <row r="285" spans="1:4" ht="14.25" hidden="1">
      <c r="A285" s="71" t="str">
        <f t="shared" si="16"/>
        <v>Uge 14 - 2019</v>
      </c>
      <c r="C285" s="72">
        <f t="shared" si="18"/>
        <v>43556</v>
      </c>
      <c r="D285" s="71">
        <f t="shared" si="17"/>
        <v>14</v>
      </c>
    </row>
    <row r="286" spans="1:4" ht="14.25" hidden="1">
      <c r="A286" s="71" t="str">
        <f t="shared" si="16"/>
        <v>Uge 15 - 2019</v>
      </c>
      <c r="C286" s="72">
        <f t="shared" si="18"/>
        <v>43563</v>
      </c>
      <c r="D286" s="71">
        <f t="shared" si="17"/>
        <v>15</v>
      </c>
    </row>
    <row r="287" spans="1:4" ht="14.25" hidden="1">
      <c r="A287" s="71" t="str">
        <f t="shared" si="16"/>
        <v>Uge 16 - 2019</v>
      </c>
      <c r="C287" s="72">
        <f t="shared" si="18"/>
        <v>43570</v>
      </c>
      <c r="D287" s="71">
        <f t="shared" si="17"/>
        <v>16</v>
      </c>
    </row>
    <row r="288" spans="1:4" ht="14.25" hidden="1">
      <c r="A288" s="71" t="str">
        <f t="shared" si="16"/>
        <v>Uge 17 - 2019</v>
      </c>
      <c r="C288" s="72">
        <f t="shared" si="18"/>
        <v>43577</v>
      </c>
      <c r="D288" s="71">
        <f t="shared" si="17"/>
        <v>17</v>
      </c>
    </row>
    <row r="289" spans="1:4" ht="14.25" hidden="1">
      <c r="A289" s="71" t="str">
        <f aca="true" t="shared" si="19" ref="A289:A352">"Uge "&amp;D289&amp;" - "&amp;YEAR(C289)</f>
        <v>Uge 18 - 2019</v>
      </c>
      <c r="C289" s="72">
        <f t="shared" si="18"/>
        <v>43584</v>
      </c>
      <c r="D289" s="71">
        <f t="shared" si="17"/>
        <v>18</v>
      </c>
    </row>
    <row r="290" spans="1:4" ht="14.25" hidden="1">
      <c r="A290" s="71" t="str">
        <f t="shared" si="19"/>
        <v>Uge 19 - 2019</v>
      </c>
      <c r="C290" s="72">
        <f t="shared" si="18"/>
        <v>43591</v>
      </c>
      <c r="D290" s="71">
        <f t="shared" si="17"/>
        <v>19</v>
      </c>
    </row>
    <row r="291" spans="1:4" ht="14.25" hidden="1">
      <c r="A291" s="71" t="str">
        <f t="shared" si="19"/>
        <v>Uge 20 - 2019</v>
      </c>
      <c r="C291" s="72">
        <f t="shared" si="18"/>
        <v>43598</v>
      </c>
      <c r="D291" s="71">
        <f t="shared" si="17"/>
        <v>20</v>
      </c>
    </row>
    <row r="292" spans="1:4" ht="14.25" hidden="1">
      <c r="A292" s="71" t="str">
        <f t="shared" si="19"/>
        <v>Uge 21 - 2019</v>
      </c>
      <c r="C292" s="72">
        <f t="shared" si="18"/>
        <v>43605</v>
      </c>
      <c r="D292" s="71">
        <f t="shared" si="17"/>
        <v>21</v>
      </c>
    </row>
    <row r="293" spans="1:4" ht="14.25" hidden="1">
      <c r="A293" s="71" t="str">
        <f t="shared" si="19"/>
        <v>Uge 22 - 2019</v>
      </c>
      <c r="C293" s="72">
        <f t="shared" si="18"/>
        <v>43612</v>
      </c>
      <c r="D293" s="71">
        <f t="shared" si="17"/>
        <v>22</v>
      </c>
    </row>
    <row r="294" spans="1:4" ht="14.25" hidden="1">
      <c r="A294" s="71" t="str">
        <f t="shared" si="19"/>
        <v>Uge 23 - 2019</v>
      </c>
      <c r="C294" s="72">
        <f t="shared" si="18"/>
        <v>43619</v>
      </c>
      <c r="D294" s="71">
        <f t="shared" si="17"/>
        <v>23</v>
      </c>
    </row>
    <row r="295" spans="1:4" ht="14.25" hidden="1">
      <c r="A295" s="71" t="str">
        <f t="shared" si="19"/>
        <v>Uge 24 - 2019</v>
      </c>
      <c r="C295" s="72">
        <f t="shared" si="18"/>
        <v>43626</v>
      </c>
      <c r="D295" s="71">
        <f t="shared" si="17"/>
        <v>24</v>
      </c>
    </row>
    <row r="296" spans="1:4" ht="14.25" hidden="1">
      <c r="A296" s="71" t="str">
        <f t="shared" si="19"/>
        <v>Uge 25 - 2019</v>
      </c>
      <c r="C296" s="72">
        <f t="shared" si="18"/>
        <v>43633</v>
      </c>
      <c r="D296" s="71">
        <f t="shared" si="17"/>
        <v>25</v>
      </c>
    </row>
    <row r="297" spans="1:4" ht="14.25" hidden="1">
      <c r="A297" s="71" t="str">
        <f t="shared" si="19"/>
        <v>Uge 26 - 2019</v>
      </c>
      <c r="C297" s="72">
        <f t="shared" si="18"/>
        <v>43640</v>
      </c>
      <c r="D297" s="71">
        <f aca="true" t="shared" si="20" ref="D297:D360">_xlfn.ISOWEEKNUM(C297)</f>
        <v>26</v>
      </c>
    </row>
    <row r="298" spans="1:4" ht="14.25" hidden="1">
      <c r="A298" s="71" t="str">
        <f t="shared" si="19"/>
        <v>Uge 27 - 2019</v>
      </c>
      <c r="C298" s="72">
        <f t="shared" si="18"/>
        <v>43647</v>
      </c>
      <c r="D298" s="71">
        <f t="shared" si="20"/>
        <v>27</v>
      </c>
    </row>
    <row r="299" spans="1:4" ht="14.25" hidden="1">
      <c r="A299" s="71" t="str">
        <f t="shared" si="19"/>
        <v>Uge 28 - 2019</v>
      </c>
      <c r="C299" s="72">
        <f t="shared" si="18"/>
        <v>43654</v>
      </c>
      <c r="D299" s="71">
        <f t="shared" si="20"/>
        <v>28</v>
      </c>
    </row>
    <row r="300" spans="1:4" ht="14.25" hidden="1">
      <c r="A300" s="71" t="str">
        <f t="shared" si="19"/>
        <v>Uge 29 - 2019</v>
      </c>
      <c r="C300" s="72">
        <f t="shared" si="18"/>
        <v>43661</v>
      </c>
      <c r="D300" s="71">
        <f t="shared" si="20"/>
        <v>29</v>
      </c>
    </row>
    <row r="301" spans="1:4" ht="14.25" hidden="1">
      <c r="A301" s="71" t="str">
        <f t="shared" si="19"/>
        <v>Uge 30 - 2019</v>
      </c>
      <c r="C301" s="72">
        <f t="shared" si="18"/>
        <v>43668</v>
      </c>
      <c r="D301" s="71">
        <f t="shared" si="20"/>
        <v>30</v>
      </c>
    </row>
    <row r="302" spans="1:4" ht="14.25" hidden="1">
      <c r="A302" s="71" t="str">
        <f t="shared" si="19"/>
        <v>Uge 31 - 2019</v>
      </c>
      <c r="C302" s="72">
        <f t="shared" si="18"/>
        <v>43675</v>
      </c>
      <c r="D302" s="71">
        <f t="shared" si="20"/>
        <v>31</v>
      </c>
    </row>
    <row r="303" spans="1:4" ht="14.25" hidden="1">
      <c r="A303" s="71" t="str">
        <f t="shared" si="19"/>
        <v>Uge 32 - 2019</v>
      </c>
      <c r="C303" s="72">
        <f t="shared" si="18"/>
        <v>43682</v>
      </c>
      <c r="D303" s="71">
        <f t="shared" si="20"/>
        <v>32</v>
      </c>
    </row>
    <row r="304" spans="1:4" ht="14.25" hidden="1">
      <c r="A304" s="71" t="str">
        <f t="shared" si="19"/>
        <v>Uge 33 - 2019</v>
      </c>
      <c r="C304" s="72">
        <f t="shared" si="18"/>
        <v>43689</v>
      </c>
      <c r="D304" s="71">
        <f t="shared" si="20"/>
        <v>33</v>
      </c>
    </row>
    <row r="305" spans="1:4" ht="14.25" hidden="1">
      <c r="A305" s="71" t="str">
        <f t="shared" si="19"/>
        <v>Uge 34 - 2019</v>
      </c>
      <c r="C305" s="72">
        <f t="shared" si="18"/>
        <v>43696</v>
      </c>
      <c r="D305" s="71">
        <f t="shared" si="20"/>
        <v>34</v>
      </c>
    </row>
    <row r="306" spans="1:4" ht="14.25" hidden="1">
      <c r="A306" s="71" t="str">
        <f t="shared" si="19"/>
        <v>Uge 35 - 2019</v>
      </c>
      <c r="C306" s="72">
        <f t="shared" si="18"/>
        <v>43703</v>
      </c>
      <c r="D306" s="71">
        <f t="shared" si="20"/>
        <v>35</v>
      </c>
    </row>
    <row r="307" spans="1:4" ht="14.25" hidden="1">
      <c r="A307" s="71" t="str">
        <f t="shared" si="19"/>
        <v>Uge 36 - 2019</v>
      </c>
      <c r="C307" s="72">
        <f t="shared" si="18"/>
        <v>43710</v>
      </c>
      <c r="D307" s="71">
        <f t="shared" si="20"/>
        <v>36</v>
      </c>
    </row>
    <row r="308" spans="1:4" ht="14.25" hidden="1">
      <c r="A308" s="71" t="str">
        <f t="shared" si="19"/>
        <v>Uge 37 - 2019</v>
      </c>
      <c r="C308" s="72">
        <f t="shared" si="18"/>
        <v>43717</v>
      </c>
      <c r="D308" s="71">
        <f t="shared" si="20"/>
        <v>37</v>
      </c>
    </row>
    <row r="309" spans="1:4" ht="14.25" hidden="1">
      <c r="A309" s="71" t="str">
        <f t="shared" si="19"/>
        <v>Uge 38 - 2019</v>
      </c>
      <c r="C309" s="72">
        <f t="shared" si="18"/>
        <v>43724</v>
      </c>
      <c r="D309" s="71">
        <f t="shared" si="20"/>
        <v>38</v>
      </c>
    </row>
    <row r="310" spans="1:4" ht="14.25" hidden="1">
      <c r="A310" s="71" t="str">
        <f t="shared" si="19"/>
        <v>Uge 39 - 2019</v>
      </c>
      <c r="C310" s="72">
        <f t="shared" si="18"/>
        <v>43731</v>
      </c>
      <c r="D310" s="71">
        <f t="shared" si="20"/>
        <v>39</v>
      </c>
    </row>
    <row r="311" spans="1:4" ht="14.25" hidden="1">
      <c r="A311" s="71" t="str">
        <f t="shared" si="19"/>
        <v>Uge 40 - 2019</v>
      </c>
      <c r="C311" s="72">
        <f t="shared" si="18"/>
        <v>43738</v>
      </c>
      <c r="D311" s="71">
        <f t="shared" si="20"/>
        <v>40</v>
      </c>
    </row>
    <row r="312" spans="1:4" ht="14.25" hidden="1">
      <c r="A312" s="71" t="str">
        <f t="shared" si="19"/>
        <v>Uge 41 - 2019</v>
      </c>
      <c r="C312" s="72">
        <f t="shared" si="18"/>
        <v>43745</v>
      </c>
      <c r="D312" s="71">
        <f t="shared" si="20"/>
        <v>41</v>
      </c>
    </row>
    <row r="313" spans="1:4" ht="14.25" hidden="1">
      <c r="A313" s="71" t="str">
        <f t="shared" si="19"/>
        <v>Uge 42 - 2019</v>
      </c>
      <c r="C313" s="72">
        <f t="shared" si="18"/>
        <v>43752</v>
      </c>
      <c r="D313" s="71">
        <f t="shared" si="20"/>
        <v>42</v>
      </c>
    </row>
    <row r="314" spans="1:4" ht="14.25" hidden="1">
      <c r="A314" s="71" t="str">
        <f t="shared" si="19"/>
        <v>Uge 43 - 2019</v>
      </c>
      <c r="C314" s="72">
        <f t="shared" si="18"/>
        <v>43759</v>
      </c>
      <c r="D314" s="71">
        <f t="shared" si="20"/>
        <v>43</v>
      </c>
    </row>
    <row r="315" spans="1:4" ht="14.25" hidden="1">
      <c r="A315" s="71" t="str">
        <f t="shared" si="19"/>
        <v>Uge 44 - 2019</v>
      </c>
      <c r="C315" s="72">
        <f t="shared" si="18"/>
        <v>43766</v>
      </c>
      <c r="D315" s="71">
        <f t="shared" si="20"/>
        <v>44</v>
      </c>
    </row>
    <row r="316" spans="1:4" ht="14.25" hidden="1">
      <c r="A316" s="71" t="str">
        <f t="shared" si="19"/>
        <v>Uge 45 - 2019</v>
      </c>
      <c r="C316" s="72">
        <f t="shared" si="18"/>
        <v>43773</v>
      </c>
      <c r="D316" s="71">
        <f t="shared" si="20"/>
        <v>45</v>
      </c>
    </row>
    <row r="317" spans="1:4" ht="14.25" hidden="1">
      <c r="A317" s="71" t="str">
        <f t="shared" si="19"/>
        <v>Uge 46 - 2019</v>
      </c>
      <c r="C317" s="72">
        <f t="shared" si="18"/>
        <v>43780</v>
      </c>
      <c r="D317" s="71">
        <f t="shared" si="20"/>
        <v>46</v>
      </c>
    </row>
    <row r="318" spans="1:4" ht="14.25" hidden="1">
      <c r="A318" s="71" t="str">
        <f t="shared" si="19"/>
        <v>Uge 47 - 2019</v>
      </c>
      <c r="C318" s="72">
        <f t="shared" si="18"/>
        <v>43787</v>
      </c>
      <c r="D318" s="71">
        <f t="shared" si="20"/>
        <v>47</v>
      </c>
    </row>
    <row r="319" spans="1:4" ht="14.25" hidden="1">
      <c r="A319" s="71" t="str">
        <f t="shared" si="19"/>
        <v>Uge 48 - 2019</v>
      </c>
      <c r="C319" s="72">
        <f t="shared" si="18"/>
        <v>43794</v>
      </c>
      <c r="D319" s="71">
        <f t="shared" si="20"/>
        <v>48</v>
      </c>
    </row>
    <row r="320" spans="1:4" ht="14.25" hidden="1">
      <c r="A320" s="71" t="str">
        <f t="shared" si="19"/>
        <v>Uge 49 - 2019</v>
      </c>
      <c r="C320" s="72">
        <f t="shared" si="18"/>
        <v>43801</v>
      </c>
      <c r="D320" s="71">
        <f t="shared" si="20"/>
        <v>49</v>
      </c>
    </row>
    <row r="321" spans="1:4" ht="14.25" hidden="1">
      <c r="A321" s="71" t="str">
        <f t="shared" si="19"/>
        <v>Uge 50 - 2019</v>
      </c>
      <c r="C321" s="72">
        <f t="shared" si="18"/>
        <v>43808</v>
      </c>
      <c r="D321" s="71">
        <f t="shared" si="20"/>
        <v>50</v>
      </c>
    </row>
    <row r="322" spans="1:4" ht="14.25" hidden="1">
      <c r="A322" s="71" t="str">
        <f t="shared" si="19"/>
        <v>Uge 51 - 2019</v>
      </c>
      <c r="C322" s="72">
        <f t="shared" si="18"/>
        <v>43815</v>
      </c>
      <c r="D322" s="71">
        <f t="shared" si="20"/>
        <v>51</v>
      </c>
    </row>
    <row r="323" spans="1:4" ht="14.25" hidden="1">
      <c r="A323" s="71" t="str">
        <f t="shared" si="19"/>
        <v>Uge 52 - 2019</v>
      </c>
      <c r="C323" s="72">
        <f aca="true" t="shared" si="21" ref="C323:C386">+C322+7</f>
        <v>43822</v>
      </c>
      <c r="D323" s="71">
        <f t="shared" si="20"/>
        <v>52</v>
      </c>
    </row>
    <row r="324" spans="1:4" ht="14.25" hidden="1">
      <c r="A324" s="71" t="str">
        <f t="shared" si="19"/>
        <v>Uge 1 - 2019</v>
      </c>
      <c r="C324" s="72">
        <f t="shared" si="21"/>
        <v>43829</v>
      </c>
      <c r="D324" s="71">
        <f t="shared" si="20"/>
        <v>1</v>
      </c>
    </row>
    <row r="325" spans="1:4" ht="14.25" hidden="1">
      <c r="A325" s="71" t="str">
        <f t="shared" si="19"/>
        <v>Uge 2 - 2020</v>
      </c>
      <c r="C325" s="72">
        <f t="shared" si="21"/>
        <v>43836</v>
      </c>
      <c r="D325" s="71">
        <f t="shared" si="20"/>
        <v>2</v>
      </c>
    </row>
    <row r="326" spans="1:4" ht="14.25" hidden="1">
      <c r="A326" s="71" t="str">
        <f t="shared" si="19"/>
        <v>Uge 3 - 2020</v>
      </c>
      <c r="C326" s="72">
        <f t="shared" si="21"/>
        <v>43843</v>
      </c>
      <c r="D326" s="71">
        <f t="shared" si="20"/>
        <v>3</v>
      </c>
    </row>
    <row r="327" spans="1:4" ht="14.25" hidden="1">
      <c r="A327" s="71" t="str">
        <f t="shared" si="19"/>
        <v>Uge 4 - 2020</v>
      </c>
      <c r="C327" s="72">
        <f t="shared" si="21"/>
        <v>43850</v>
      </c>
      <c r="D327" s="71">
        <f t="shared" si="20"/>
        <v>4</v>
      </c>
    </row>
    <row r="328" spans="1:4" ht="14.25" hidden="1">
      <c r="A328" s="71" t="str">
        <f t="shared" si="19"/>
        <v>Uge 5 - 2020</v>
      </c>
      <c r="C328" s="72">
        <f t="shared" si="21"/>
        <v>43857</v>
      </c>
      <c r="D328" s="71">
        <f t="shared" si="20"/>
        <v>5</v>
      </c>
    </row>
    <row r="329" spans="1:4" ht="14.25" hidden="1">
      <c r="A329" s="71" t="str">
        <f t="shared" si="19"/>
        <v>Uge 6 - 2020</v>
      </c>
      <c r="C329" s="72">
        <f t="shared" si="21"/>
        <v>43864</v>
      </c>
      <c r="D329" s="71">
        <f t="shared" si="20"/>
        <v>6</v>
      </c>
    </row>
    <row r="330" spans="1:4" ht="14.25" hidden="1">
      <c r="A330" s="71" t="str">
        <f t="shared" si="19"/>
        <v>Uge 7 - 2020</v>
      </c>
      <c r="C330" s="72">
        <f t="shared" si="21"/>
        <v>43871</v>
      </c>
      <c r="D330" s="71">
        <f t="shared" si="20"/>
        <v>7</v>
      </c>
    </row>
    <row r="331" spans="1:4" ht="14.25" hidden="1">
      <c r="A331" s="71" t="str">
        <f t="shared" si="19"/>
        <v>Uge 8 - 2020</v>
      </c>
      <c r="C331" s="72">
        <f t="shared" si="21"/>
        <v>43878</v>
      </c>
      <c r="D331" s="71">
        <f t="shared" si="20"/>
        <v>8</v>
      </c>
    </row>
    <row r="332" spans="1:4" ht="14.25" hidden="1">
      <c r="A332" s="71" t="str">
        <f t="shared" si="19"/>
        <v>Uge 9 - 2020</v>
      </c>
      <c r="C332" s="72">
        <f t="shared" si="21"/>
        <v>43885</v>
      </c>
      <c r="D332" s="71">
        <f t="shared" si="20"/>
        <v>9</v>
      </c>
    </row>
    <row r="333" spans="1:4" ht="14.25" hidden="1">
      <c r="A333" s="71" t="str">
        <f t="shared" si="19"/>
        <v>Uge 10 - 2020</v>
      </c>
      <c r="C333" s="72">
        <f t="shared" si="21"/>
        <v>43892</v>
      </c>
      <c r="D333" s="71">
        <f t="shared" si="20"/>
        <v>10</v>
      </c>
    </row>
    <row r="334" spans="1:4" ht="14.25" hidden="1">
      <c r="A334" s="71" t="str">
        <f t="shared" si="19"/>
        <v>Uge 11 - 2020</v>
      </c>
      <c r="C334" s="72">
        <f t="shared" si="21"/>
        <v>43899</v>
      </c>
      <c r="D334" s="71">
        <f t="shared" si="20"/>
        <v>11</v>
      </c>
    </row>
    <row r="335" spans="1:4" ht="14.25" hidden="1">
      <c r="A335" s="71" t="str">
        <f t="shared" si="19"/>
        <v>Uge 12 - 2020</v>
      </c>
      <c r="C335" s="72">
        <f t="shared" si="21"/>
        <v>43906</v>
      </c>
      <c r="D335" s="71">
        <f t="shared" si="20"/>
        <v>12</v>
      </c>
    </row>
    <row r="336" spans="1:4" ht="14.25" hidden="1">
      <c r="A336" s="71" t="str">
        <f t="shared" si="19"/>
        <v>Uge 13 - 2020</v>
      </c>
      <c r="C336" s="72">
        <f t="shared" si="21"/>
        <v>43913</v>
      </c>
      <c r="D336" s="71">
        <f t="shared" si="20"/>
        <v>13</v>
      </c>
    </row>
    <row r="337" spans="1:4" ht="14.25" hidden="1">
      <c r="A337" s="71" t="str">
        <f t="shared" si="19"/>
        <v>Uge 14 - 2020</v>
      </c>
      <c r="C337" s="72">
        <f t="shared" si="21"/>
        <v>43920</v>
      </c>
      <c r="D337" s="71">
        <f t="shared" si="20"/>
        <v>14</v>
      </c>
    </row>
    <row r="338" spans="1:4" ht="14.25" hidden="1">
      <c r="A338" s="71" t="str">
        <f t="shared" si="19"/>
        <v>Uge 15 - 2020</v>
      </c>
      <c r="C338" s="72">
        <f t="shared" si="21"/>
        <v>43927</v>
      </c>
      <c r="D338" s="71">
        <f t="shared" si="20"/>
        <v>15</v>
      </c>
    </row>
    <row r="339" spans="1:4" ht="14.25" hidden="1">
      <c r="A339" s="71" t="str">
        <f t="shared" si="19"/>
        <v>Uge 16 - 2020</v>
      </c>
      <c r="C339" s="72">
        <f t="shared" si="21"/>
        <v>43934</v>
      </c>
      <c r="D339" s="71">
        <f t="shared" si="20"/>
        <v>16</v>
      </c>
    </row>
    <row r="340" spans="1:4" ht="14.25" hidden="1">
      <c r="A340" s="71" t="str">
        <f t="shared" si="19"/>
        <v>Uge 17 - 2020</v>
      </c>
      <c r="C340" s="72">
        <f t="shared" si="21"/>
        <v>43941</v>
      </c>
      <c r="D340" s="71">
        <f t="shared" si="20"/>
        <v>17</v>
      </c>
    </row>
    <row r="341" spans="1:4" ht="14.25" hidden="1">
      <c r="A341" s="71" t="str">
        <f t="shared" si="19"/>
        <v>Uge 18 - 2020</v>
      </c>
      <c r="C341" s="72">
        <f t="shared" si="21"/>
        <v>43948</v>
      </c>
      <c r="D341" s="71">
        <f t="shared" si="20"/>
        <v>18</v>
      </c>
    </row>
    <row r="342" spans="1:4" ht="14.25" hidden="1">
      <c r="A342" s="71" t="str">
        <f t="shared" si="19"/>
        <v>Uge 19 - 2020</v>
      </c>
      <c r="C342" s="72">
        <f t="shared" si="21"/>
        <v>43955</v>
      </c>
      <c r="D342" s="71">
        <f t="shared" si="20"/>
        <v>19</v>
      </c>
    </row>
    <row r="343" spans="1:4" ht="14.25" hidden="1">
      <c r="A343" s="71" t="str">
        <f t="shared" si="19"/>
        <v>Uge 20 - 2020</v>
      </c>
      <c r="C343" s="72">
        <f t="shared" si="21"/>
        <v>43962</v>
      </c>
      <c r="D343" s="71">
        <f t="shared" si="20"/>
        <v>20</v>
      </c>
    </row>
    <row r="344" spans="1:4" ht="14.25" hidden="1">
      <c r="A344" s="71" t="str">
        <f t="shared" si="19"/>
        <v>Uge 21 - 2020</v>
      </c>
      <c r="C344" s="72">
        <f t="shared" si="21"/>
        <v>43969</v>
      </c>
      <c r="D344" s="71">
        <f t="shared" si="20"/>
        <v>21</v>
      </c>
    </row>
    <row r="345" spans="1:4" ht="14.25" hidden="1">
      <c r="A345" s="71" t="str">
        <f t="shared" si="19"/>
        <v>Uge 22 - 2020</v>
      </c>
      <c r="C345" s="72">
        <f t="shared" si="21"/>
        <v>43976</v>
      </c>
      <c r="D345" s="71">
        <f t="shared" si="20"/>
        <v>22</v>
      </c>
    </row>
    <row r="346" spans="1:4" ht="14.25" hidden="1">
      <c r="A346" s="71" t="str">
        <f t="shared" si="19"/>
        <v>Uge 23 - 2020</v>
      </c>
      <c r="C346" s="72">
        <f t="shared" si="21"/>
        <v>43983</v>
      </c>
      <c r="D346" s="71">
        <f t="shared" si="20"/>
        <v>23</v>
      </c>
    </row>
    <row r="347" spans="1:4" ht="14.25" hidden="1">
      <c r="A347" s="71" t="str">
        <f t="shared" si="19"/>
        <v>Uge 24 - 2020</v>
      </c>
      <c r="C347" s="72">
        <f t="shared" si="21"/>
        <v>43990</v>
      </c>
      <c r="D347" s="71">
        <f t="shared" si="20"/>
        <v>24</v>
      </c>
    </row>
    <row r="348" spans="1:4" ht="14.25" hidden="1">
      <c r="A348" s="71" t="str">
        <f t="shared" si="19"/>
        <v>Uge 25 - 2020</v>
      </c>
      <c r="C348" s="72">
        <f t="shared" si="21"/>
        <v>43997</v>
      </c>
      <c r="D348" s="71">
        <f t="shared" si="20"/>
        <v>25</v>
      </c>
    </row>
    <row r="349" spans="1:4" ht="14.25" hidden="1">
      <c r="A349" s="71" t="str">
        <f t="shared" si="19"/>
        <v>Uge 26 - 2020</v>
      </c>
      <c r="C349" s="72">
        <f t="shared" si="21"/>
        <v>44004</v>
      </c>
      <c r="D349" s="71">
        <f t="shared" si="20"/>
        <v>26</v>
      </c>
    </row>
    <row r="350" spans="1:4" ht="14.25" hidden="1">
      <c r="A350" s="71" t="str">
        <f t="shared" si="19"/>
        <v>Uge 27 - 2020</v>
      </c>
      <c r="C350" s="72">
        <f t="shared" si="21"/>
        <v>44011</v>
      </c>
      <c r="D350" s="71">
        <f t="shared" si="20"/>
        <v>27</v>
      </c>
    </row>
    <row r="351" spans="1:4" ht="14.25" hidden="1">
      <c r="A351" s="71" t="str">
        <f t="shared" si="19"/>
        <v>Uge 28 - 2020</v>
      </c>
      <c r="C351" s="72">
        <f t="shared" si="21"/>
        <v>44018</v>
      </c>
      <c r="D351" s="71">
        <f t="shared" si="20"/>
        <v>28</v>
      </c>
    </row>
    <row r="352" spans="1:4" ht="14.25" hidden="1">
      <c r="A352" s="71" t="str">
        <f t="shared" si="19"/>
        <v>Uge 29 - 2020</v>
      </c>
      <c r="C352" s="72">
        <f t="shared" si="21"/>
        <v>44025</v>
      </c>
      <c r="D352" s="71">
        <f t="shared" si="20"/>
        <v>29</v>
      </c>
    </row>
    <row r="353" spans="1:4" ht="14.25" hidden="1">
      <c r="A353" s="71" t="str">
        <f aca="true" t="shared" si="22" ref="A353:A376">"Uge "&amp;D353&amp;" - "&amp;YEAR(C353)</f>
        <v>Uge 30 - 2020</v>
      </c>
      <c r="C353" s="72">
        <f t="shared" si="21"/>
        <v>44032</v>
      </c>
      <c r="D353" s="71">
        <f t="shared" si="20"/>
        <v>30</v>
      </c>
    </row>
    <row r="354" spans="1:4" ht="14.25" hidden="1">
      <c r="A354" s="71" t="str">
        <f t="shared" si="22"/>
        <v>Uge 31 - 2020</v>
      </c>
      <c r="C354" s="72">
        <f t="shared" si="21"/>
        <v>44039</v>
      </c>
      <c r="D354" s="71">
        <f t="shared" si="20"/>
        <v>31</v>
      </c>
    </row>
    <row r="355" spans="1:4" ht="14.25" hidden="1">
      <c r="A355" s="71" t="str">
        <f t="shared" si="22"/>
        <v>Uge 32 - 2020</v>
      </c>
      <c r="C355" s="72">
        <f t="shared" si="21"/>
        <v>44046</v>
      </c>
      <c r="D355" s="71">
        <f t="shared" si="20"/>
        <v>32</v>
      </c>
    </row>
    <row r="356" spans="1:4" ht="14.25" hidden="1">
      <c r="A356" s="71" t="str">
        <f t="shared" si="22"/>
        <v>Uge 33 - 2020</v>
      </c>
      <c r="C356" s="72">
        <f t="shared" si="21"/>
        <v>44053</v>
      </c>
      <c r="D356" s="71">
        <f t="shared" si="20"/>
        <v>33</v>
      </c>
    </row>
    <row r="357" spans="1:4" ht="14.25" hidden="1">
      <c r="A357" s="71" t="str">
        <f t="shared" si="22"/>
        <v>Uge 34 - 2020</v>
      </c>
      <c r="C357" s="72">
        <f t="shared" si="21"/>
        <v>44060</v>
      </c>
      <c r="D357" s="71">
        <f t="shared" si="20"/>
        <v>34</v>
      </c>
    </row>
    <row r="358" spans="1:4" ht="14.25" hidden="1">
      <c r="A358" s="71" t="str">
        <f t="shared" si="22"/>
        <v>Uge 35 - 2020</v>
      </c>
      <c r="C358" s="72">
        <f t="shared" si="21"/>
        <v>44067</v>
      </c>
      <c r="D358" s="71">
        <f t="shared" si="20"/>
        <v>35</v>
      </c>
    </row>
    <row r="359" spans="1:4" ht="14.25" hidden="1">
      <c r="A359" s="71" t="str">
        <f t="shared" si="22"/>
        <v>Uge 36 - 2020</v>
      </c>
      <c r="C359" s="72">
        <f t="shared" si="21"/>
        <v>44074</v>
      </c>
      <c r="D359" s="71">
        <f t="shared" si="20"/>
        <v>36</v>
      </c>
    </row>
    <row r="360" spans="1:4" ht="14.25" hidden="1">
      <c r="A360" s="71" t="str">
        <f t="shared" si="22"/>
        <v>Uge 37 - 2020</v>
      </c>
      <c r="C360" s="72">
        <f t="shared" si="21"/>
        <v>44081</v>
      </c>
      <c r="D360" s="71">
        <f t="shared" si="20"/>
        <v>37</v>
      </c>
    </row>
    <row r="361" spans="1:4" ht="14.25" hidden="1">
      <c r="A361" s="71" t="str">
        <f t="shared" si="22"/>
        <v>Uge 38 - 2020</v>
      </c>
      <c r="C361" s="72">
        <f t="shared" si="21"/>
        <v>44088</v>
      </c>
      <c r="D361" s="71">
        <f aca="true" t="shared" si="23" ref="D361:D424">_xlfn.ISOWEEKNUM(C361)</f>
        <v>38</v>
      </c>
    </row>
    <row r="362" spans="1:4" ht="14.25" hidden="1">
      <c r="A362" s="71" t="str">
        <f t="shared" si="22"/>
        <v>Uge 39 - 2020</v>
      </c>
      <c r="C362" s="72">
        <f t="shared" si="21"/>
        <v>44095</v>
      </c>
      <c r="D362" s="71">
        <f t="shared" si="23"/>
        <v>39</v>
      </c>
    </row>
    <row r="363" spans="1:4" ht="14.25" hidden="1">
      <c r="A363" s="71" t="str">
        <f t="shared" si="22"/>
        <v>Uge 40 - 2020</v>
      </c>
      <c r="C363" s="72">
        <f t="shared" si="21"/>
        <v>44102</v>
      </c>
      <c r="D363" s="71">
        <f t="shared" si="23"/>
        <v>40</v>
      </c>
    </row>
    <row r="364" spans="1:4" ht="14.25" hidden="1">
      <c r="A364" s="71" t="str">
        <f t="shared" si="22"/>
        <v>Uge 41 - 2020</v>
      </c>
      <c r="C364" s="72">
        <f t="shared" si="21"/>
        <v>44109</v>
      </c>
      <c r="D364" s="71">
        <f t="shared" si="23"/>
        <v>41</v>
      </c>
    </row>
    <row r="365" spans="1:4" ht="14.25" hidden="1">
      <c r="A365" s="71" t="str">
        <f t="shared" si="22"/>
        <v>Uge 42 - 2020</v>
      </c>
      <c r="C365" s="72">
        <f t="shared" si="21"/>
        <v>44116</v>
      </c>
      <c r="D365" s="71">
        <f t="shared" si="23"/>
        <v>42</v>
      </c>
    </row>
    <row r="366" spans="1:4" ht="14.25" hidden="1">
      <c r="A366" s="71" t="str">
        <f t="shared" si="22"/>
        <v>Uge 43 - 2020</v>
      </c>
      <c r="C366" s="72">
        <f t="shared" si="21"/>
        <v>44123</v>
      </c>
      <c r="D366" s="71">
        <f t="shared" si="23"/>
        <v>43</v>
      </c>
    </row>
    <row r="367" spans="1:4" ht="14.25" hidden="1">
      <c r="A367" s="71" t="str">
        <f t="shared" si="22"/>
        <v>Uge 44 - 2020</v>
      </c>
      <c r="C367" s="72">
        <f t="shared" si="21"/>
        <v>44130</v>
      </c>
      <c r="D367" s="71">
        <f t="shared" si="23"/>
        <v>44</v>
      </c>
    </row>
    <row r="368" spans="1:4" ht="14.25" hidden="1">
      <c r="A368" s="71" t="str">
        <f t="shared" si="22"/>
        <v>Uge 45 - 2020</v>
      </c>
      <c r="C368" s="72">
        <f t="shared" si="21"/>
        <v>44137</v>
      </c>
      <c r="D368" s="71">
        <f t="shared" si="23"/>
        <v>45</v>
      </c>
    </row>
    <row r="369" spans="1:4" ht="14.25" hidden="1">
      <c r="A369" s="71" t="str">
        <f t="shared" si="22"/>
        <v>Uge 46 - 2020</v>
      </c>
      <c r="C369" s="72">
        <f t="shared" si="21"/>
        <v>44144</v>
      </c>
      <c r="D369" s="71">
        <f t="shared" si="23"/>
        <v>46</v>
      </c>
    </row>
    <row r="370" spans="1:4" ht="14.25" hidden="1">
      <c r="A370" s="71" t="str">
        <f t="shared" si="22"/>
        <v>Uge 47 - 2020</v>
      </c>
      <c r="C370" s="72">
        <f t="shared" si="21"/>
        <v>44151</v>
      </c>
      <c r="D370" s="71">
        <f t="shared" si="23"/>
        <v>47</v>
      </c>
    </row>
    <row r="371" spans="1:4" ht="14.25" hidden="1">
      <c r="A371" s="71" t="str">
        <f t="shared" si="22"/>
        <v>Uge 48 - 2020</v>
      </c>
      <c r="C371" s="72">
        <f t="shared" si="21"/>
        <v>44158</v>
      </c>
      <c r="D371" s="71">
        <f t="shared" si="23"/>
        <v>48</v>
      </c>
    </row>
    <row r="372" spans="1:4" ht="14.25" hidden="1">
      <c r="A372" s="71" t="str">
        <f t="shared" si="22"/>
        <v>Uge 49 - 2020</v>
      </c>
      <c r="C372" s="72">
        <f t="shared" si="21"/>
        <v>44165</v>
      </c>
      <c r="D372" s="71">
        <f t="shared" si="23"/>
        <v>49</v>
      </c>
    </row>
    <row r="373" spans="1:4" ht="14.25" hidden="1">
      <c r="A373" s="71" t="str">
        <f t="shared" si="22"/>
        <v>Uge 50 - 2020</v>
      </c>
      <c r="C373" s="72">
        <f t="shared" si="21"/>
        <v>44172</v>
      </c>
      <c r="D373" s="71">
        <f t="shared" si="23"/>
        <v>50</v>
      </c>
    </row>
    <row r="374" spans="1:4" ht="14.25" hidden="1">
      <c r="A374" s="71" t="str">
        <f t="shared" si="22"/>
        <v>Uge 51 - 2020</v>
      </c>
      <c r="C374" s="72">
        <f t="shared" si="21"/>
        <v>44179</v>
      </c>
      <c r="D374" s="71">
        <f t="shared" si="23"/>
        <v>51</v>
      </c>
    </row>
    <row r="375" spans="1:4" ht="14.25" hidden="1">
      <c r="A375" s="71" t="str">
        <f t="shared" si="22"/>
        <v>Uge 52 - 2020</v>
      </c>
      <c r="C375" s="72">
        <f t="shared" si="21"/>
        <v>44186</v>
      </c>
      <c r="D375" s="71">
        <f t="shared" si="23"/>
        <v>52</v>
      </c>
    </row>
    <row r="376" spans="1:4" ht="14.25" hidden="1">
      <c r="A376" s="71" t="str">
        <f t="shared" si="22"/>
        <v>Uge 53 - 2020</v>
      </c>
      <c r="C376" s="72">
        <f t="shared" si="21"/>
        <v>44193</v>
      </c>
      <c r="D376" s="71">
        <f t="shared" si="23"/>
        <v>53</v>
      </c>
    </row>
    <row r="377" spans="1:4" ht="14.25" hidden="1">
      <c r="A377" s="71" t="str">
        <f aca="true" t="shared" si="24" ref="A377:A415">"Uge "&amp;D377&amp;" - "&amp;YEAR(C377)</f>
        <v>Uge 1 - 2021</v>
      </c>
      <c r="C377" s="72">
        <f t="shared" si="21"/>
        <v>44200</v>
      </c>
      <c r="D377" s="71">
        <f t="shared" si="23"/>
        <v>1</v>
      </c>
    </row>
    <row r="378" spans="1:4" ht="14.25" hidden="1">
      <c r="A378" s="71" t="str">
        <f t="shared" si="24"/>
        <v>Uge 2 - 2021</v>
      </c>
      <c r="C378" s="72">
        <f t="shared" si="21"/>
        <v>44207</v>
      </c>
      <c r="D378" s="71">
        <f t="shared" si="23"/>
        <v>2</v>
      </c>
    </row>
    <row r="379" spans="1:4" ht="14.25" hidden="1">
      <c r="A379" s="71" t="str">
        <f t="shared" si="24"/>
        <v>Uge 3 - 2021</v>
      </c>
      <c r="C379" s="72">
        <f t="shared" si="21"/>
        <v>44214</v>
      </c>
      <c r="D379" s="71">
        <f t="shared" si="23"/>
        <v>3</v>
      </c>
    </row>
    <row r="380" spans="1:4" ht="14.25" hidden="1">
      <c r="A380" s="71" t="str">
        <f t="shared" si="24"/>
        <v>Uge 4 - 2021</v>
      </c>
      <c r="C380" s="72">
        <f t="shared" si="21"/>
        <v>44221</v>
      </c>
      <c r="D380" s="71">
        <f t="shared" si="23"/>
        <v>4</v>
      </c>
    </row>
    <row r="381" spans="1:4" ht="14.25" hidden="1">
      <c r="A381" s="71" t="str">
        <f t="shared" si="24"/>
        <v>Uge 5 - 2021</v>
      </c>
      <c r="C381" s="72">
        <f t="shared" si="21"/>
        <v>44228</v>
      </c>
      <c r="D381" s="71">
        <f t="shared" si="23"/>
        <v>5</v>
      </c>
    </row>
    <row r="382" spans="1:4" ht="14.25" hidden="1">
      <c r="A382" s="71" t="str">
        <f t="shared" si="24"/>
        <v>Uge 6 - 2021</v>
      </c>
      <c r="C382" s="72">
        <f t="shared" si="21"/>
        <v>44235</v>
      </c>
      <c r="D382" s="71">
        <f t="shared" si="23"/>
        <v>6</v>
      </c>
    </row>
    <row r="383" spans="1:4" ht="14.25" hidden="1">
      <c r="A383" s="71" t="str">
        <f t="shared" si="24"/>
        <v>Uge 7 - 2021</v>
      </c>
      <c r="C383" s="72">
        <f t="shared" si="21"/>
        <v>44242</v>
      </c>
      <c r="D383" s="71">
        <f t="shared" si="23"/>
        <v>7</v>
      </c>
    </row>
    <row r="384" spans="1:4" ht="14.25" hidden="1">
      <c r="A384" s="71" t="str">
        <f t="shared" si="24"/>
        <v>Uge 8 - 2021</v>
      </c>
      <c r="C384" s="72">
        <f t="shared" si="21"/>
        <v>44249</v>
      </c>
      <c r="D384" s="71">
        <f t="shared" si="23"/>
        <v>8</v>
      </c>
    </row>
    <row r="385" spans="1:4" ht="14.25" hidden="1">
      <c r="A385" s="71" t="str">
        <f t="shared" si="24"/>
        <v>Uge 9 - 2021</v>
      </c>
      <c r="C385" s="72">
        <f t="shared" si="21"/>
        <v>44256</v>
      </c>
      <c r="D385" s="71">
        <f t="shared" si="23"/>
        <v>9</v>
      </c>
    </row>
    <row r="386" spans="1:4" ht="14.25" hidden="1">
      <c r="A386" s="71" t="str">
        <f t="shared" si="24"/>
        <v>Uge 10 - 2021</v>
      </c>
      <c r="C386" s="72">
        <f t="shared" si="21"/>
        <v>44263</v>
      </c>
      <c r="D386" s="71">
        <f t="shared" si="23"/>
        <v>10</v>
      </c>
    </row>
    <row r="387" spans="1:4" ht="14.25" hidden="1">
      <c r="A387" s="71" t="str">
        <f t="shared" si="24"/>
        <v>Uge 11 - 2021</v>
      </c>
      <c r="C387" s="72">
        <f aca="true" t="shared" si="25" ref="C387:C444">+C386+7</f>
        <v>44270</v>
      </c>
      <c r="D387" s="71">
        <f t="shared" si="23"/>
        <v>11</v>
      </c>
    </row>
    <row r="388" spans="1:4" ht="14.25" hidden="1">
      <c r="A388" s="71" t="str">
        <f t="shared" si="24"/>
        <v>Uge 12 - 2021</v>
      </c>
      <c r="C388" s="72">
        <f t="shared" si="25"/>
        <v>44277</v>
      </c>
      <c r="D388" s="71">
        <f t="shared" si="23"/>
        <v>12</v>
      </c>
    </row>
    <row r="389" spans="1:4" ht="14.25" hidden="1">
      <c r="A389" s="71" t="str">
        <f t="shared" si="24"/>
        <v>Uge 13 - 2021</v>
      </c>
      <c r="C389" s="72">
        <f t="shared" si="25"/>
        <v>44284</v>
      </c>
      <c r="D389" s="71">
        <f t="shared" si="23"/>
        <v>13</v>
      </c>
    </row>
    <row r="390" spans="1:4" ht="14.25" hidden="1">
      <c r="A390" s="71" t="str">
        <f t="shared" si="24"/>
        <v>Uge 14 - 2021</v>
      </c>
      <c r="C390" s="72">
        <f t="shared" si="25"/>
        <v>44291</v>
      </c>
      <c r="D390" s="71">
        <f t="shared" si="23"/>
        <v>14</v>
      </c>
    </row>
    <row r="391" spans="1:4" ht="14.25" hidden="1">
      <c r="A391" s="71" t="str">
        <f t="shared" si="24"/>
        <v>Uge 15 - 2021</v>
      </c>
      <c r="C391" s="72">
        <f t="shared" si="25"/>
        <v>44298</v>
      </c>
      <c r="D391" s="71">
        <f t="shared" si="23"/>
        <v>15</v>
      </c>
    </row>
    <row r="392" spans="1:4" ht="14.25" hidden="1">
      <c r="A392" s="71" t="str">
        <f t="shared" si="24"/>
        <v>Uge 16 - 2021</v>
      </c>
      <c r="C392" s="72">
        <f t="shared" si="25"/>
        <v>44305</v>
      </c>
      <c r="D392" s="71">
        <f t="shared" si="23"/>
        <v>16</v>
      </c>
    </row>
    <row r="393" spans="1:4" ht="14.25" hidden="1">
      <c r="A393" s="71" t="str">
        <f t="shared" si="24"/>
        <v>Uge 17 - 2021</v>
      </c>
      <c r="C393" s="72">
        <f t="shared" si="25"/>
        <v>44312</v>
      </c>
      <c r="D393" s="71">
        <f t="shared" si="23"/>
        <v>17</v>
      </c>
    </row>
    <row r="394" spans="1:4" ht="14.25" hidden="1">
      <c r="A394" s="71" t="str">
        <f t="shared" si="24"/>
        <v>Uge 18 - 2021</v>
      </c>
      <c r="C394" s="72">
        <f t="shared" si="25"/>
        <v>44319</v>
      </c>
      <c r="D394" s="71">
        <f t="shared" si="23"/>
        <v>18</v>
      </c>
    </row>
    <row r="395" spans="1:4" ht="14.25" hidden="1">
      <c r="A395" s="71" t="str">
        <f t="shared" si="24"/>
        <v>Uge 19 - 2021</v>
      </c>
      <c r="C395" s="72">
        <f t="shared" si="25"/>
        <v>44326</v>
      </c>
      <c r="D395" s="71">
        <f t="shared" si="23"/>
        <v>19</v>
      </c>
    </row>
    <row r="396" spans="1:4" ht="14.25" hidden="1">
      <c r="A396" s="71" t="str">
        <f t="shared" si="24"/>
        <v>Uge 20 - 2021</v>
      </c>
      <c r="C396" s="72">
        <f t="shared" si="25"/>
        <v>44333</v>
      </c>
      <c r="D396" s="71">
        <f t="shared" si="23"/>
        <v>20</v>
      </c>
    </row>
    <row r="397" spans="1:4" ht="14.25" hidden="1">
      <c r="A397" s="71" t="str">
        <f t="shared" si="24"/>
        <v>Uge 21 - 2021</v>
      </c>
      <c r="C397" s="72">
        <f t="shared" si="25"/>
        <v>44340</v>
      </c>
      <c r="D397" s="71">
        <f t="shared" si="23"/>
        <v>21</v>
      </c>
    </row>
    <row r="398" spans="1:4" ht="14.25" hidden="1">
      <c r="A398" s="71" t="str">
        <f t="shared" si="24"/>
        <v>Uge 22 - 2021</v>
      </c>
      <c r="C398" s="72">
        <f t="shared" si="25"/>
        <v>44347</v>
      </c>
      <c r="D398" s="71">
        <f t="shared" si="23"/>
        <v>22</v>
      </c>
    </row>
    <row r="399" spans="1:4" ht="14.25" hidden="1">
      <c r="A399" s="71" t="str">
        <f t="shared" si="24"/>
        <v>Uge 23 - 2021</v>
      </c>
      <c r="C399" s="72">
        <f t="shared" si="25"/>
        <v>44354</v>
      </c>
      <c r="D399" s="71">
        <f t="shared" si="23"/>
        <v>23</v>
      </c>
    </row>
    <row r="400" spans="1:4" ht="14.25" hidden="1">
      <c r="A400" s="71" t="str">
        <f t="shared" si="24"/>
        <v>Uge 24 - 2021</v>
      </c>
      <c r="C400" s="72">
        <f t="shared" si="25"/>
        <v>44361</v>
      </c>
      <c r="D400" s="71">
        <f t="shared" si="23"/>
        <v>24</v>
      </c>
    </row>
    <row r="401" spans="1:4" ht="14.25" hidden="1">
      <c r="A401" s="71" t="str">
        <f t="shared" si="24"/>
        <v>Uge 25 - 2021</v>
      </c>
      <c r="C401" s="72">
        <f t="shared" si="25"/>
        <v>44368</v>
      </c>
      <c r="D401" s="71">
        <f t="shared" si="23"/>
        <v>25</v>
      </c>
    </row>
    <row r="402" spans="1:4" ht="14.25" hidden="1">
      <c r="A402" s="71" t="str">
        <f t="shared" si="24"/>
        <v>Uge 26 - 2021</v>
      </c>
      <c r="C402" s="72">
        <f t="shared" si="25"/>
        <v>44375</v>
      </c>
      <c r="D402" s="71">
        <f t="shared" si="23"/>
        <v>26</v>
      </c>
    </row>
    <row r="403" spans="1:4" ht="14.25" hidden="1">
      <c r="A403" s="71" t="str">
        <f t="shared" si="24"/>
        <v>Uge 27 - 2021</v>
      </c>
      <c r="C403" s="72">
        <f t="shared" si="25"/>
        <v>44382</v>
      </c>
      <c r="D403" s="71">
        <f t="shared" si="23"/>
        <v>27</v>
      </c>
    </row>
    <row r="404" spans="1:4" ht="14.25" hidden="1">
      <c r="A404" s="71" t="str">
        <f t="shared" si="24"/>
        <v>Uge 28 - 2021</v>
      </c>
      <c r="C404" s="72">
        <f t="shared" si="25"/>
        <v>44389</v>
      </c>
      <c r="D404" s="71">
        <f t="shared" si="23"/>
        <v>28</v>
      </c>
    </row>
    <row r="405" spans="1:4" ht="14.25" hidden="1">
      <c r="A405" s="71" t="str">
        <f t="shared" si="24"/>
        <v>Uge 29 - 2021</v>
      </c>
      <c r="C405" s="72">
        <f t="shared" si="25"/>
        <v>44396</v>
      </c>
      <c r="D405" s="71">
        <f t="shared" si="23"/>
        <v>29</v>
      </c>
    </row>
    <row r="406" spans="1:4" ht="14.25" hidden="1">
      <c r="A406" s="71" t="str">
        <f t="shared" si="24"/>
        <v>Uge 30 - 2021</v>
      </c>
      <c r="C406" s="72">
        <f t="shared" si="25"/>
        <v>44403</v>
      </c>
      <c r="D406" s="71">
        <f t="shared" si="23"/>
        <v>30</v>
      </c>
    </row>
    <row r="407" spans="1:4" ht="14.25" hidden="1">
      <c r="A407" s="71" t="str">
        <f t="shared" si="24"/>
        <v>Uge 31 - 2021</v>
      </c>
      <c r="C407" s="72">
        <f t="shared" si="25"/>
        <v>44410</v>
      </c>
      <c r="D407" s="71">
        <f t="shared" si="23"/>
        <v>31</v>
      </c>
    </row>
    <row r="408" spans="1:4" ht="14.25" hidden="1">
      <c r="A408" s="71" t="str">
        <f t="shared" si="24"/>
        <v>Uge 32 - 2021</v>
      </c>
      <c r="C408" s="72">
        <f t="shared" si="25"/>
        <v>44417</v>
      </c>
      <c r="D408" s="71">
        <f t="shared" si="23"/>
        <v>32</v>
      </c>
    </row>
    <row r="409" spans="1:4" ht="14.25" hidden="1">
      <c r="A409" s="71" t="str">
        <f t="shared" si="24"/>
        <v>Uge 33 - 2021</v>
      </c>
      <c r="C409" s="72">
        <f t="shared" si="25"/>
        <v>44424</v>
      </c>
      <c r="D409" s="71">
        <f t="shared" si="23"/>
        <v>33</v>
      </c>
    </row>
    <row r="410" spans="1:4" ht="14.25" hidden="1">
      <c r="A410" s="71" t="str">
        <f t="shared" si="24"/>
        <v>Uge 34 - 2021</v>
      </c>
      <c r="C410" s="72">
        <f t="shared" si="25"/>
        <v>44431</v>
      </c>
      <c r="D410" s="71">
        <f t="shared" si="23"/>
        <v>34</v>
      </c>
    </row>
    <row r="411" spans="1:4" ht="14.25" hidden="1">
      <c r="A411" s="71" t="str">
        <f t="shared" si="24"/>
        <v>Uge 35 - 2021</v>
      </c>
      <c r="C411" s="72">
        <f t="shared" si="25"/>
        <v>44438</v>
      </c>
      <c r="D411" s="71">
        <f t="shared" si="23"/>
        <v>35</v>
      </c>
    </row>
    <row r="412" spans="1:4" ht="14.25" hidden="1">
      <c r="A412" s="71" t="str">
        <f t="shared" si="24"/>
        <v>Uge 36 - 2021</v>
      </c>
      <c r="C412" s="72">
        <f t="shared" si="25"/>
        <v>44445</v>
      </c>
      <c r="D412" s="71">
        <f t="shared" si="23"/>
        <v>36</v>
      </c>
    </row>
    <row r="413" spans="1:4" ht="14.25" hidden="1">
      <c r="A413" s="71" t="str">
        <f t="shared" si="24"/>
        <v>Uge 37 - 2021</v>
      </c>
      <c r="C413" s="72">
        <f t="shared" si="25"/>
        <v>44452</v>
      </c>
      <c r="D413" s="71">
        <f t="shared" si="23"/>
        <v>37</v>
      </c>
    </row>
    <row r="414" spans="1:4" ht="14.25" hidden="1">
      <c r="A414" s="71" t="str">
        <f t="shared" si="24"/>
        <v>Uge 38 - 2021</v>
      </c>
      <c r="C414" s="72">
        <f t="shared" si="25"/>
        <v>44459</v>
      </c>
      <c r="D414" s="71">
        <f t="shared" si="23"/>
        <v>38</v>
      </c>
    </row>
    <row r="415" spans="1:4" ht="14.25" hidden="1">
      <c r="A415" s="71" t="str">
        <f t="shared" si="24"/>
        <v>Uge 39 - 2021</v>
      </c>
      <c r="C415" s="72">
        <f t="shared" si="25"/>
        <v>44466</v>
      </c>
      <c r="D415" s="71">
        <f t="shared" si="23"/>
        <v>39</v>
      </c>
    </row>
    <row r="416" spans="1:4" ht="14.25" hidden="1">
      <c r="A416" s="71" t="str">
        <f aca="true" t="shared" si="26" ref="A416:A444">"Uge "&amp;D416&amp;" - "&amp;YEAR(C416)</f>
        <v>Uge 40 - 2021</v>
      </c>
      <c r="C416" s="72">
        <f t="shared" si="25"/>
        <v>44473</v>
      </c>
      <c r="D416" s="71">
        <f t="shared" si="23"/>
        <v>40</v>
      </c>
    </row>
    <row r="417" spans="1:4" ht="14.25" hidden="1">
      <c r="A417" s="71" t="str">
        <f t="shared" si="26"/>
        <v>Uge 41 - 2021</v>
      </c>
      <c r="C417" s="72">
        <f t="shared" si="25"/>
        <v>44480</v>
      </c>
      <c r="D417" s="71">
        <f t="shared" si="23"/>
        <v>41</v>
      </c>
    </row>
    <row r="418" spans="1:4" ht="14.25" hidden="1">
      <c r="A418" s="71" t="str">
        <f t="shared" si="26"/>
        <v>Uge 42 - 2021</v>
      </c>
      <c r="C418" s="72">
        <f t="shared" si="25"/>
        <v>44487</v>
      </c>
      <c r="D418" s="71">
        <f t="shared" si="23"/>
        <v>42</v>
      </c>
    </row>
    <row r="419" spans="1:4" ht="14.25" hidden="1">
      <c r="A419" s="71" t="str">
        <f t="shared" si="26"/>
        <v>Uge 43 - 2021</v>
      </c>
      <c r="C419" s="72">
        <f t="shared" si="25"/>
        <v>44494</v>
      </c>
      <c r="D419" s="71">
        <f t="shared" si="23"/>
        <v>43</v>
      </c>
    </row>
    <row r="420" spans="1:4" ht="14.25" hidden="1">
      <c r="A420" s="71" t="str">
        <f t="shared" si="26"/>
        <v>Uge 44 - 2021</v>
      </c>
      <c r="C420" s="72">
        <f t="shared" si="25"/>
        <v>44501</v>
      </c>
      <c r="D420" s="71">
        <f t="shared" si="23"/>
        <v>44</v>
      </c>
    </row>
    <row r="421" spans="1:4" ht="14.25" hidden="1">
      <c r="A421" s="71" t="str">
        <f t="shared" si="26"/>
        <v>Uge 45 - 2021</v>
      </c>
      <c r="C421" s="72">
        <f t="shared" si="25"/>
        <v>44508</v>
      </c>
      <c r="D421" s="71">
        <f t="shared" si="23"/>
        <v>45</v>
      </c>
    </row>
    <row r="422" spans="1:4" ht="14.25" hidden="1">
      <c r="A422" s="71" t="str">
        <f t="shared" si="26"/>
        <v>Uge 46 - 2021</v>
      </c>
      <c r="C422" s="72">
        <f t="shared" si="25"/>
        <v>44515</v>
      </c>
      <c r="D422" s="71">
        <f t="shared" si="23"/>
        <v>46</v>
      </c>
    </row>
    <row r="423" spans="1:4" ht="14.25" hidden="1">
      <c r="A423" s="71" t="str">
        <f t="shared" si="26"/>
        <v>Uge 47 - 2021</v>
      </c>
      <c r="C423" s="72">
        <f t="shared" si="25"/>
        <v>44522</v>
      </c>
      <c r="D423" s="71">
        <f t="shared" si="23"/>
        <v>47</v>
      </c>
    </row>
    <row r="424" spans="1:4" ht="14.25" hidden="1">
      <c r="A424" s="71" t="str">
        <f t="shared" si="26"/>
        <v>Uge 48 - 2021</v>
      </c>
      <c r="C424" s="72">
        <f t="shared" si="25"/>
        <v>44529</v>
      </c>
      <c r="D424" s="71">
        <f t="shared" si="23"/>
        <v>48</v>
      </c>
    </row>
    <row r="425" spans="1:4" ht="14.25" hidden="1">
      <c r="A425" s="71" t="str">
        <f t="shared" si="26"/>
        <v>Uge 49 - 2021</v>
      </c>
      <c r="C425" s="72">
        <f t="shared" si="25"/>
        <v>44536</v>
      </c>
      <c r="D425" s="71">
        <f aca="true" t="shared" si="27" ref="D425:D444">_xlfn.ISOWEEKNUM(C425)</f>
        <v>49</v>
      </c>
    </row>
    <row r="426" spans="1:4" ht="14.25" hidden="1">
      <c r="A426" s="71" t="str">
        <f t="shared" si="26"/>
        <v>Uge 50 - 2021</v>
      </c>
      <c r="C426" s="72">
        <f t="shared" si="25"/>
        <v>44543</v>
      </c>
      <c r="D426" s="71">
        <f t="shared" si="27"/>
        <v>50</v>
      </c>
    </row>
    <row r="427" spans="1:4" ht="14.25" hidden="1">
      <c r="A427" s="71" t="str">
        <f t="shared" si="26"/>
        <v>Uge 51 - 2021</v>
      </c>
      <c r="C427" s="72">
        <f t="shared" si="25"/>
        <v>44550</v>
      </c>
      <c r="D427" s="71">
        <f t="shared" si="27"/>
        <v>51</v>
      </c>
    </row>
    <row r="428" spans="1:4" ht="14.25" hidden="1">
      <c r="A428" s="71" t="str">
        <f t="shared" si="26"/>
        <v>Uge 52 - 2021</v>
      </c>
      <c r="C428" s="72">
        <f t="shared" si="25"/>
        <v>44557</v>
      </c>
      <c r="D428" s="71">
        <f t="shared" si="27"/>
        <v>52</v>
      </c>
    </row>
    <row r="429" spans="1:4" ht="14.25" hidden="1">
      <c r="A429" s="71" t="str">
        <f t="shared" si="26"/>
        <v>Uge 1 - 2022</v>
      </c>
      <c r="C429" s="72">
        <f t="shared" si="25"/>
        <v>44564</v>
      </c>
      <c r="D429" s="71">
        <f t="shared" si="27"/>
        <v>1</v>
      </c>
    </row>
    <row r="430" spans="1:4" ht="14.25" hidden="1">
      <c r="A430" s="71" t="str">
        <f t="shared" si="26"/>
        <v>Uge 2 - 2022</v>
      </c>
      <c r="C430" s="72">
        <f t="shared" si="25"/>
        <v>44571</v>
      </c>
      <c r="D430" s="71">
        <f t="shared" si="27"/>
        <v>2</v>
      </c>
    </row>
    <row r="431" spans="1:4" ht="14.25" hidden="1">
      <c r="A431" s="71" t="str">
        <f t="shared" si="26"/>
        <v>Uge 3 - 2022</v>
      </c>
      <c r="C431" s="72">
        <f t="shared" si="25"/>
        <v>44578</v>
      </c>
      <c r="D431" s="71">
        <f t="shared" si="27"/>
        <v>3</v>
      </c>
    </row>
    <row r="432" spans="1:4" ht="14.25" hidden="1">
      <c r="A432" s="71" t="str">
        <f t="shared" si="26"/>
        <v>Uge 4 - 2022</v>
      </c>
      <c r="C432" s="72">
        <f t="shared" si="25"/>
        <v>44585</v>
      </c>
      <c r="D432" s="71">
        <f t="shared" si="27"/>
        <v>4</v>
      </c>
    </row>
    <row r="433" spans="1:4" ht="14.25" hidden="1">
      <c r="A433" s="71" t="str">
        <f t="shared" si="26"/>
        <v>Uge 5 - 2022</v>
      </c>
      <c r="C433" s="72">
        <f t="shared" si="25"/>
        <v>44592</v>
      </c>
      <c r="D433" s="71">
        <f t="shared" si="27"/>
        <v>5</v>
      </c>
    </row>
    <row r="434" spans="1:4" ht="14.25" hidden="1">
      <c r="A434" s="71" t="str">
        <f t="shared" si="26"/>
        <v>Uge 6 - 2022</v>
      </c>
      <c r="C434" s="72">
        <f t="shared" si="25"/>
        <v>44599</v>
      </c>
      <c r="D434" s="71">
        <f t="shared" si="27"/>
        <v>6</v>
      </c>
    </row>
    <row r="435" spans="1:4" ht="14.25" hidden="1">
      <c r="A435" s="71" t="str">
        <f t="shared" si="26"/>
        <v>Uge 7 - 2022</v>
      </c>
      <c r="C435" s="72">
        <f t="shared" si="25"/>
        <v>44606</v>
      </c>
      <c r="D435" s="71">
        <f t="shared" si="27"/>
        <v>7</v>
      </c>
    </row>
    <row r="436" spans="1:4" ht="14.25" hidden="1">
      <c r="A436" s="71" t="str">
        <f t="shared" si="26"/>
        <v>Uge 8 - 2022</v>
      </c>
      <c r="C436" s="72">
        <f t="shared" si="25"/>
        <v>44613</v>
      </c>
      <c r="D436" s="71">
        <f t="shared" si="27"/>
        <v>8</v>
      </c>
    </row>
    <row r="437" spans="1:4" ht="14.25" hidden="1">
      <c r="A437" s="71" t="str">
        <f t="shared" si="26"/>
        <v>Uge 9 - 2022</v>
      </c>
      <c r="C437" s="72">
        <f t="shared" si="25"/>
        <v>44620</v>
      </c>
      <c r="D437" s="71">
        <f t="shared" si="27"/>
        <v>9</v>
      </c>
    </row>
    <row r="438" spans="1:4" ht="14.25" hidden="1">
      <c r="A438" s="71" t="str">
        <f t="shared" si="26"/>
        <v>Uge 10 - 2022</v>
      </c>
      <c r="C438" s="72">
        <f t="shared" si="25"/>
        <v>44627</v>
      </c>
      <c r="D438" s="71">
        <f t="shared" si="27"/>
        <v>10</v>
      </c>
    </row>
    <row r="439" spans="1:4" ht="14.25" hidden="1">
      <c r="A439" s="71" t="str">
        <f t="shared" si="26"/>
        <v>Uge 11 - 2022</v>
      </c>
      <c r="C439" s="72">
        <f t="shared" si="25"/>
        <v>44634</v>
      </c>
      <c r="D439" s="71">
        <f t="shared" si="27"/>
        <v>11</v>
      </c>
    </row>
    <row r="440" spans="1:4" ht="14.25" hidden="1">
      <c r="A440" s="71" t="str">
        <f t="shared" si="26"/>
        <v>Uge 12 - 2022</v>
      </c>
      <c r="C440" s="72">
        <f t="shared" si="25"/>
        <v>44641</v>
      </c>
      <c r="D440" s="71">
        <f t="shared" si="27"/>
        <v>12</v>
      </c>
    </row>
    <row r="441" spans="1:4" ht="14.25" hidden="1">
      <c r="A441" s="71" t="str">
        <f t="shared" si="26"/>
        <v>Uge 13 - 2022</v>
      </c>
      <c r="C441" s="72">
        <f t="shared" si="25"/>
        <v>44648</v>
      </c>
      <c r="D441" s="71">
        <f t="shared" si="27"/>
        <v>13</v>
      </c>
    </row>
    <row r="442" spans="1:4" ht="14.25" hidden="1">
      <c r="A442" s="71" t="str">
        <f t="shared" si="26"/>
        <v>Uge 14 - 2022</v>
      </c>
      <c r="C442" s="72">
        <f t="shared" si="25"/>
        <v>44655</v>
      </c>
      <c r="D442" s="71">
        <f t="shared" si="27"/>
        <v>14</v>
      </c>
    </row>
    <row r="443" spans="1:4" ht="14.25" hidden="1">
      <c r="A443" s="71" t="str">
        <f t="shared" si="26"/>
        <v>Uge 15 - 2022</v>
      </c>
      <c r="C443" s="72">
        <f t="shared" si="25"/>
        <v>44662</v>
      </c>
      <c r="D443" s="71">
        <f t="shared" si="27"/>
        <v>15</v>
      </c>
    </row>
    <row r="444" spans="1:4" ht="14.25" hidden="1">
      <c r="A444" s="71" t="str">
        <f t="shared" si="26"/>
        <v>Uge 16 - 2022</v>
      </c>
      <c r="C444" s="72">
        <f t="shared" si="25"/>
        <v>44669</v>
      </c>
      <c r="D444" s="71">
        <f t="shared" si="27"/>
        <v>16</v>
      </c>
    </row>
    <row r="445" ht="14.25">
      <c r="C445" s="72"/>
    </row>
    <row r="446" ht="14.25">
      <c r="C446" s="72"/>
    </row>
    <row r="447" ht="14.25">
      <c r="C447" s="72"/>
    </row>
    <row r="448" ht="14.25">
      <c r="C448" s="72"/>
    </row>
    <row r="449" ht="14.25">
      <c r="C449" s="72"/>
    </row>
    <row r="450" ht="14.25">
      <c r="C450" s="72"/>
    </row>
    <row r="451" ht="14.25">
      <c r="C451" s="72"/>
    </row>
    <row r="452" ht="14.25">
      <c r="C452" s="72"/>
    </row>
    <row r="453" ht="14.25">
      <c r="C453" s="72"/>
    </row>
    <row r="454" ht="14.25">
      <c r="C454" s="72"/>
    </row>
    <row r="455" ht="14.25">
      <c r="C455" s="72"/>
    </row>
    <row r="456" ht="14.25">
      <c r="C456" s="72"/>
    </row>
    <row r="457" ht="14.25">
      <c r="C457" s="72"/>
    </row>
    <row r="458" ht="14.25">
      <c r="C458" s="72"/>
    </row>
    <row r="459" ht="14.25">
      <c r="C459" s="72"/>
    </row>
    <row r="460" ht="14.25">
      <c r="C460" s="72"/>
    </row>
    <row r="461" ht="14.25">
      <c r="C461" s="72"/>
    </row>
    <row r="462" ht="14.25">
      <c r="C462" s="72"/>
    </row>
    <row r="463" ht="14.25">
      <c r="C463" s="72"/>
    </row>
    <row r="464" ht="14.25">
      <c r="C464" s="72"/>
    </row>
    <row r="465" ht="14.25">
      <c r="C465" s="72"/>
    </row>
    <row r="466" ht="14.25">
      <c r="C466" s="72"/>
    </row>
    <row r="467" ht="14.25">
      <c r="C467" s="72"/>
    </row>
    <row r="468" ht="14.25">
      <c r="C468" s="72"/>
    </row>
    <row r="469" ht="14.25">
      <c r="C469" s="72"/>
    </row>
    <row r="470" ht="14.25">
      <c r="C470" s="72"/>
    </row>
    <row r="471" ht="14.25">
      <c r="C471" s="72"/>
    </row>
    <row r="472" ht="14.25">
      <c r="C472" s="72"/>
    </row>
    <row r="473" ht="14.25">
      <c r="C473" s="72"/>
    </row>
    <row r="474" ht="14.25">
      <c r="C474" s="72"/>
    </row>
    <row r="475" ht="14.25">
      <c r="C475" s="72"/>
    </row>
    <row r="476" ht="14.25">
      <c r="C476" s="72"/>
    </row>
    <row r="477" ht="14.25">
      <c r="C477" s="72"/>
    </row>
    <row r="478" ht="14.25">
      <c r="C478" s="72"/>
    </row>
    <row r="479" ht="14.25">
      <c r="C479" s="72"/>
    </row>
    <row r="480" ht="14.25">
      <c r="C480" s="72"/>
    </row>
    <row r="481" ht="14.25">
      <c r="C481" s="72"/>
    </row>
    <row r="482" ht="14.25">
      <c r="C482" s="72"/>
    </row>
    <row r="483" ht="14.25">
      <c r="C483" s="72"/>
    </row>
    <row r="484" ht="14.25">
      <c r="C484" s="72"/>
    </row>
    <row r="485" ht="14.25">
      <c r="C485" s="72"/>
    </row>
    <row r="486" ht="14.25">
      <c r="C486" s="72"/>
    </row>
    <row r="487" ht="14.25">
      <c r="C487" s="72"/>
    </row>
    <row r="488" ht="14.25">
      <c r="C488" s="72"/>
    </row>
    <row r="489" ht="14.25">
      <c r="C489" s="72"/>
    </row>
    <row r="490" ht="14.25">
      <c r="C490" s="72"/>
    </row>
    <row r="491" ht="14.25">
      <c r="C491" s="72"/>
    </row>
    <row r="492" ht="14.25">
      <c r="C492" s="72"/>
    </row>
    <row r="493" ht="14.25">
      <c r="C493" s="72"/>
    </row>
    <row r="494" ht="14.25">
      <c r="C494" s="72"/>
    </row>
    <row r="495" ht="14.25">
      <c r="C495" s="72"/>
    </row>
    <row r="496" ht="14.25">
      <c r="C496" s="72"/>
    </row>
    <row r="497" ht="14.25">
      <c r="C497" s="72"/>
    </row>
    <row r="498" ht="14.25">
      <c r="C498" s="72"/>
    </row>
    <row r="499" ht="14.25">
      <c r="C499" s="72"/>
    </row>
    <row r="500" ht="14.25">
      <c r="C500" s="72"/>
    </row>
    <row r="501" ht="14.25">
      <c r="C501" s="72"/>
    </row>
    <row r="502" ht="14.25">
      <c r="C502" s="72"/>
    </row>
    <row r="503" ht="14.25">
      <c r="C503" s="72"/>
    </row>
    <row r="504" ht="14.25">
      <c r="C504" s="72"/>
    </row>
    <row r="505" ht="14.25">
      <c r="C505" s="72"/>
    </row>
    <row r="506" ht="14.25">
      <c r="C506" s="72"/>
    </row>
    <row r="507" ht="14.25">
      <c r="C507" s="72"/>
    </row>
    <row r="508" ht="14.25">
      <c r="C508" s="72"/>
    </row>
    <row r="509" ht="14.25">
      <c r="C509" s="72"/>
    </row>
    <row r="510" ht="14.25">
      <c r="C510" s="72"/>
    </row>
    <row r="511" ht="14.25">
      <c r="C511" s="72"/>
    </row>
    <row r="512" ht="14.25">
      <c r="C512" s="72"/>
    </row>
    <row r="513" ht="14.25">
      <c r="C513" s="72"/>
    </row>
    <row r="514" ht="14.25">
      <c r="C514" s="72"/>
    </row>
    <row r="515" ht="14.25">
      <c r="C515" s="72"/>
    </row>
    <row r="516" ht="14.25">
      <c r="C516" s="72"/>
    </row>
    <row r="517" ht="14.25">
      <c r="C517" s="72"/>
    </row>
    <row r="518" ht="14.25">
      <c r="C518" s="72"/>
    </row>
    <row r="519" ht="14.25">
      <c r="C519" s="72"/>
    </row>
    <row r="520" ht="14.25">
      <c r="C520" s="72"/>
    </row>
    <row r="521" ht="14.25">
      <c r="C521" s="72"/>
    </row>
    <row r="522" ht="14.25">
      <c r="C522" s="72"/>
    </row>
    <row r="523" ht="14.25">
      <c r="C523" s="72"/>
    </row>
    <row r="524" ht="14.25">
      <c r="C524" s="72"/>
    </row>
    <row r="525" ht="14.25">
      <c r="C525" s="72"/>
    </row>
    <row r="526" ht="14.25">
      <c r="C526" s="72"/>
    </row>
    <row r="527" ht="14.25">
      <c r="C527" s="72"/>
    </row>
    <row r="528" ht="14.25">
      <c r="C528" s="72"/>
    </row>
    <row r="529" ht="14.25">
      <c r="C529" s="72"/>
    </row>
    <row r="530" ht="14.25">
      <c r="C530" s="72"/>
    </row>
    <row r="531" ht="14.25">
      <c r="C531" s="72"/>
    </row>
    <row r="532" ht="14.25">
      <c r="C532" s="72"/>
    </row>
    <row r="533" ht="14.25">
      <c r="C533" s="72"/>
    </row>
    <row r="534" ht="14.25">
      <c r="C534" s="72"/>
    </row>
    <row r="535" ht="14.25">
      <c r="C535" s="72"/>
    </row>
    <row r="536" ht="14.25">
      <c r="C536" s="72"/>
    </row>
    <row r="537" ht="14.25">
      <c r="C537" s="72"/>
    </row>
    <row r="538" ht="14.25">
      <c r="C538" s="72"/>
    </row>
    <row r="539" ht="14.25">
      <c r="C539" s="72"/>
    </row>
    <row r="540" ht="14.25">
      <c r="C540" s="72"/>
    </row>
    <row r="541" ht="14.25">
      <c r="C541" s="72"/>
    </row>
    <row r="542" ht="14.25">
      <c r="C542" s="72"/>
    </row>
    <row r="543" ht="14.25">
      <c r="C543" s="72"/>
    </row>
    <row r="544" ht="14.25">
      <c r="C544" s="72"/>
    </row>
    <row r="545" ht="14.25">
      <c r="C545" s="72"/>
    </row>
    <row r="546" ht="14.25">
      <c r="C546" s="72"/>
    </row>
    <row r="547" ht="14.25">
      <c r="C547" s="72"/>
    </row>
    <row r="548" ht="14.25">
      <c r="C548" s="72"/>
    </row>
    <row r="549" ht="14.25">
      <c r="C549" s="72"/>
    </row>
    <row r="550" ht="14.25">
      <c r="C550" s="72"/>
    </row>
    <row r="551" ht="14.25">
      <c r="C551" s="72"/>
    </row>
    <row r="552" ht="14.25">
      <c r="C552" s="72"/>
    </row>
    <row r="553" ht="14.25">
      <c r="C553" s="72"/>
    </row>
    <row r="554" ht="14.25">
      <c r="C554" s="72"/>
    </row>
    <row r="555" ht="14.25">
      <c r="C555" s="72"/>
    </row>
    <row r="556" ht="14.25">
      <c r="C556" s="72"/>
    </row>
    <row r="557" ht="14.25">
      <c r="C557" s="72"/>
    </row>
    <row r="558" ht="14.25">
      <c r="C558" s="72"/>
    </row>
    <row r="559" ht="14.25">
      <c r="C559" s="72"/>
    </row>
    <row r="560" ht="14.25">
      <c r="C560" s="72"/>
    </row>
    <row r="561" ht="14.25">
      <c r="C561" s="72"/>
    </row>
    <row r="562" ht="14.25">
      <c r="C562" s="72"/>
    </row>
    <row r="563" ht="14.25">
      <c r="C563" s="72"/>
    </row>
    <row r="564" ht="14.25">
      <c r="C564" s="72"/>
    </row>
    <row r="565" ht="14.25">
      <c r="C565" s="72"/>
    </row>
    <row r="566" ht="14.25">
      <c r="C566" s="72"/>
    </row>
    <row r="567" ht="14.25">
      <c r="C567" s="72"/>
    </row>
    <row r="568" ht="14.25">
      <c r="C568" s="72"/>
    </row>
    <row r="569" ht="14.25">
      <c r="C569" s="72"/>
    </row>
    <row r="570" ht="14.25">
      <c r="C570" s="72"/>
    </row>
    <row r="571" ht="14.25">
      <c r="C571" s="72"/>
    </row>
  </sheetData>
  <sheetProtection/>
  <mergeCells count="3">
    <mergeCell ref="C4:E4"/>
    <mergeCell ref="J8:O8"/>
    <mergeCell ref="G2:H2"/>
  </mergeCells>
  <dataValidations count="3">
    <dataValidation allowBlank="1" showInputMessage="1" showErrorMessage="1" error="Der skal anvendes kolon ( : ) mellem timer og minutter" sqref="J10:P16"/>
    <dataValidation type="time" allowBlank="1" showInputMessage="1" showErrorMessage="1" error="Der skal anvendes kolon ( : ) mellem timer og minutter" sqref="C10:I16">
      <formula1>0</formula1>
      <formula2>0.9993055555555556</formula2>
    </dataValidation>
    <dataValidation type="list" allowBlank="1" showInputMessage="1" showErrorMessage="1" sqref="G2:H2">
      <formula1>$A$270:$A$324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2"/>
  <rowBreaks count="1" manualBreakCount="1">
    <brk id="35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Handicap-Befordring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Frederik Kruse</dc:creator>
  <cp:keywords/>
  <dc:description/>
  <cp:lastModifiedBy>HB</cp:lastModifiedBy>
  <cp:lastPrinted>2014-08-05T09:19:04Z</cp:lastPrinted>
  <dcterms:created xsi:type="dcterms:W3CDTF">2014-03-31T13:26:13Z</dcterms:created>
  <dcterms:modified xsi:type="dcterms:W3CDTF">2019-01-02T08:24:21Z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